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84" yWindow="348" windowWidth="22644" windowHeight="9216"/>
  </bookViews>
  <sheets>
    <sheet name="Mandapam" sheetId="1" r:id="rId1"/>
  </sheets>
  <calcPr calcId="124519"/>
</workbook>
</file>

<file path=xl/calcChain.xml><?xml version="1.0" encoding="utf-8"?>
<calcChain xmlns="http://schemas.openxmlformats.org/spreadsheetml/2006/main">
  <c r="AF131" i="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</calcChain>
</file>

<file path=xl/sharedStrings.xml><?xml version="1.0" encoding="utf-8"?>
<sst xmlns="http://schemas.openxmlformats.org/spreadsheetml/2006/main" count="512" uniqueCount="243">
  <si>
    <t>S No</t>
  </si>
  <si>
    <t>Key CWRM Parameter</t>
  </si>
  <si>
    <t>Unit</t>
  </si>
  <si>
    <t>Climate Vulnerability Indicator</t>
  </si>
  <si>
    <t>Mandapam Block - Name of the Gram Panchayat</t>
  </si>
  <si>
    <t xml:space="preserve">Type 1 </t>
  </si>
  <si>
    <t xml:space="preserve">Type 2 </t>
  </si>
  <si>
    <t>Attangarai</t>
  </si>
  <si>
    <t>Pudumadam</t>
  </si>
  <si>
    <t>Keelanagachi</t>
  </si>
  <si>
    <t>Enmanamkondan</t>
  </si>
  <si>
    <t>Sattakkonvalasai</t>
  </si>
  <si>
    <t>Kusavankudi</t>
  </si>
  <si>
    <t>Valantaravai</t>
  </si>
  <si>
    <t>Kumbaram</t>
  </si>
  <si>
    <t>Alagangulam.1</t>
  </si>
  <si>
    <t>Panikulam.1a</t>
  </si>
  <si>
    <t>Pirappanvalasai.2</t>
  </si>
  <si>
    <t>Irumeni.2a</t>
  </si>
  <si>
    <t>Karan.3</t>
  </si>
  <si>
    <t>Vallarioodai.3a</t>
  </si>
  <si>
    <t>Rettaiyurani.4</t>
  </si>
  <si>
    <t>Koravati.4a</t>
  </si>
  <si>
    <t>Tamaraikulam.4b</t>
  </si>
  <si>
    <t>Marakayarpattinam.5</t>
  </si>
  <si>
    <t>vadalai.5a</t>
  </si>
  <si>
    <t>Nochiyurani.6</t>
  </si>
  <si>
    <t>Manakudi.6a</t>
  </si>
  <si>
    <t>Pamban.7</t>
  </si>
  <si>
    <t>Thangachimdam.7a</t>
  </si>
  <si>
    <t>Perungulam.8</t>
  </si>
  <si>
    <t>Sambadaiyarkulam.8a</t>
  </si>
  <si>
    <t>Terbhogi.9</t>
  </si>
  <si>
    <t>Puduvalasai.9a</t>
  </si>
  <si>
    <t>Pattinamkathan</t>
  </si>
  <si>
    <t>Climate Vulnerability Area (CVA) - 1 : Socio-Economic</t>
  </si>
  <si>
    <t>Geographical Area</t>
  </si>
  <si>
    <t>Ha</t>
  </si>
  <si>
    <t>S1</t>
  </si>
  <si>
    <t>815 Ha</t>
  </si>
  <si>
    <t>783 Ha</t>
  </si>
  <si>
    <t>954 Ha</t>
  </si>
  <si>
    <t>481 Ha</t>
  </si>
  <si>
    <t>1333 Ha</t>
  </si>
  <si>
    <t>878 Ha</t>
  </si>
  <si>
    <t>1619 Ha</t>
  </si>
  <si>
    <t>462 Ha</t>
  </si>
  <si>
    <t>700 Ha</t>
  </si>
  <si>
    <t>439 Ha</t>
  </si>
  <si>
    <t>810 Ha</t>
  </si>
  <si>
    <t>480 Ha</t>
  </si>
  <si>
    <t>734 Ha</t>
  </si>
  <si>
    <t>138 Ha</t>
  </si>
  <si>
    <t>551 Ha</t>
  </si>
  <si>
    <t>185 Ha</t>
  </si>
  <si>
    <t>1251 Ha</t>
  </si>
  <si>
    <t>695 Ha</t>
  </si>
  <si>
    <t>606 Ha</t>
  </si>
  <si>
    <t>1118 Ha</t>
  </si>
  <si>
    <t>2834 Ha</t>
  </si>
  <si>
    <t>566 Ha</t>
  </si>
  <si>
    <t>382 Ha</t>
  </si>
  <si>
    <t>764 Ha</t>
  </si>
  <si>
    <t>340 Ha</t>
  </si>
  <si>
    <t>1274 Ha</t>
  </si>
  <si>
    <t>Male Population</t>
  </si>
  <si>
    <t>Number</t>
  </si>
  <si>
    <t>S2</t>
  </si>
  <si>
    <t>Female Population</t>
  </si>
  <si>
    <t>Total Population</t>
  </si>
  <si>
    <t>S2,S4</t>
  </si>
  <si>
    <t>SC Population</t>
  </si>
  <si>
    <t>ST Population</t>
  </si>
  <si>
    <t>Vulnerable popupation</t>
  </si>
  <si>
    <t>S2,S3,S4</t>
  </si>
  <si>
    <t>Households (HH's) (SECC)</t>
  </si>
  <si>
    <t>Only one room HH's (SECC)</t>
  </si>
  <si>
    <t>Female Headed HH's (SECC)</t>
  </si>
  <si>
    <t>Vulnerable Households (SECC)</t>
  </si>
  <si>
    <t>% of Vulnerable Households (SECC)</t>
  </si>
  <si>
    <t>%</t>
  </si>
  <si>
    <t>Registered MGNREGA Job cards</t>
  </si>
  <si>
    <t>Persons Number</t>
  </si>
  <si>
    <t>Active person working in MGNREGA job Cards</t>
  </si>
  <si>
    <t>Drinking Water Sources</t>
  </si>
  <si>
    <t>S3</t>
  </si>
  <si>
    <t>HH's have tap water connection for drinking water</t>
  </si>
  <si>
    <t>S2, S3</t>
  </si>
  <si>
    <t>HH's dependent on other sources for drinking water</t>
  </si>
  <si>
    <t>Annual Greywater Generation</t>
  </si>
  <si>
    <t>Ha - M</t>
  </si>
  <si>
    <t>Climate Vulnerability Area (CVA) 2: Climate</t>
  </si>
  <si>
    <t>Average Annual Rainfall</t>
  </si>
  <si>
    <t>mm</t>
  </si>
  <si>
    <t>C3,C4,W1</t>
  </si>
  <si>
    <t>Average Annual Temperature</t>
  </si>
  <si>
    <t>oC</t>
  </si>
  <si>
    <t>C1,C2</t>
  </si>
  <si>
    <t>28.2 °C</t>
  </si>
  <si>
    <t>Ground Water(G.W) Status</t>
  </si>
  <si>
    <t>OE,CR,SC, Safe,Saline</t>
  </si>
  <si>
    <t>W2,W3</t>
  </si>
  <si>
    <t>safe</t>
  </si>
  <si>
    <t>Climate Vulnerability Area (CVA) 3: Water Resources</t>
  </si>
  <si>
    <t>Canal Network</t>
  </si>
  <si>
    <t>Length of Main Canal</t>
  </si>
  <si>
    <t>metre</t>
  </si>
  <si>
    <t>W4, C1</t>
  </si>
  <si>
    <t>Length of Minor Canal</t>
  </si>
  <si>
    <t>Length of Distributaries</t>
  </si>
  <si>
    <t>Water Courses (Field Channels)</t>
  </si>
  <si>
    <t>W4,W5</t>
  </si>
  <si>
    <t>Number of Tanks (PWD &amp; Union)</t>
  </si>
  <si>
    <t>W3</t>
  </si>
  <si>
    <t>Number of Ooranis</t>
  </si>
  <si>
    <t>Other Surface Water Bodies</t>
  </si>
  <si>
    <t>Irrigation Facilities</t>
  </si>
  <si>
    <t>Area under Tank Irrigation</t>
  </si>
  <si>
    <t>W4,W5,S2</t>
  </si>
  <si>
    <t>Area under Canal Irrigation</t>
  </si>
  <si>
    <t>Area under Open &amp; Tube Well Irrigation</t>
  </si>
  <si>
    <t>W5, S2,S4, C1</t>
  </si>
  <si>
    <t>Water Quality</t>
  </si>
  <si>
    <t xml:space="preserve">Chemical Contaminants </t>
  </si>
  <si>
    <t>Number of Sample</t>
  </si>
  <si>
    <t>W6</t>
  </si>
  <si>
    <t xml:space="preserve"> Bacterial and Other Contaminants </t>
  </si>
  <si>
    <t>Catchment Area wise Available Runoff</t>
  </si>
  <si>
    <t>Good Catchment Area</t>
  </si>
  <si>
    <t>C3,W4</t>
  </si>
  <si>
    <t>Average Catchment Area</t>
  </si>
  <si>
    <t>Bad Catchment Area</t>
  </si>
  <si>
    <t>Run Off Conserved (Exisiting)</t>
  </si>
  <si>
    <t>Watershed and Drainage Networks</t>
  </si>
  <si>
    <t>Length of Natural Drainage Lines</t>
  </si>
  <si>
    <t>W4</t>
  </si>
  <si>
    <t>Number of Natural Drainage Lines</t>
  </si>
  <si>
    <t>Number of Micro Watersheds</t>
  </si>
  <si>
    <t>C3,W3, W4</t>
  </si>
  <si>
    <t>Water Demand</t>
  </si>
  <si>
    <t>Water Demand For Humans</t>
  </si>
  <si>
    <t>W5</t>
  </si>
  <si>
    <t>Water Demand for Livestock</t>
  </si>
  <si>
    <t>Water Demand For Agriculture</t>
  </si>
  <si>
    <t>% G.W Utilization for Drinking</t>
  </si>
  <si>
    <t>% G.W Utilization for Livestock</t>
  </si>
  <si>
    <t>% G.W Utilzation for Agriculture.</t>
  </si>
  <si>
    <t>% SW Utilization for Drinking</t>
  </si>
  <si>
    <t>% SW Utilization for Livestock</t>
  </si>
  <si>
    <t>% SW Utilization for Agriculture</t>
  </si>
  <si>
    <t>CVA 4 : Agriculture</t>
  </si>
  <si>
    <t>Land Resources</t>
  </si>
  <si>
    <t>Area under Forest land</t>
  </si>
  <si>
    <t>C1,C2,C3,W3</t>
  </si>
  <si>
    <t>Area under Non-Agricultural Uses</t>
  </si>
  <si>
    <t>Area under Barren &amp; Un-cultivable Land</t>
  </si>
  <si>
    <t>C1,C2,C3,W3,S2</t>
  </si>
  <si>
    <t>Area under Permanent Pastures and Other Grazing Land</t>
  </si>
  <si>
    <t>C1,C2,C3, W3</t>
  </si>
  <si>
    <t>Area under Land Under Miscellaneous Tree Crops etc.</t>
  </si>
  <si>
    <t>Area under Culturable Waste Land</t>
  </si>
  <si>
    <t>C1,C2,C3, W3,S2</t>
  </si>
  <si>
    <t>Area under Fallows Land other than Current Fallows</t>
  </si>
  <si>
    <t>W5,S4</t>
  </si>
  <si>
    <t>Area under Current Fallow land</t>
  </si>
  <si>
    <t>Area under Unirrigated Land</t>
  </si>
  <si>
    <t>Area Irrigated by Source</t>
  </si>
  <si>
    <t xml:space="preserve">W5,S4 </t>
  </si>
  <si>
    <t>Land Resources - WASCA Treatement Proposed Area</t>
  </si>
  <si>
    <t>Treatment Area under Forest Land</t>
  </si>
  <si>
    <t>Treatment Area under Non-Agricultural Uses</t>
  </si>
  <si>
    <t>Treatment Area under Barren &amp; Un-cultivable Land</t>
  </si>
  <si>
    <t>Treatement Area under Permanent Pastures and Other Grazing Land</t>
  </si>
  <si>
    <t>Treatment Area under Land Under Miscellaneous Tree Crops etc.</t>
  </si>
  <si>
    <t>Treatment Area under Culturable Waste Land</t>
  </si>
  <si>
    <t>Treatment Area under Fallows Land other than Current Fallows</t>
  </si>
  <si>
    <t>Treatment Area under Current Fallow land</t>
  </si>
  <si>
    <t>Treatment Area under Unirrigated Land</t>
  </si>
  <si>
    <t>Treatment Area Irrigated by Source</t>
  </si>
  <si>
    <t>Catchment Area</t>
  </si>
  <si>
    <t>Land under Good Catchment</t>
  </si>
  <si>
    <t>Land under Average Catchment</t>
  </si>
  <si>
    <t>Land under Bad Catchment</t>
  </si>
  <si>
    <t>Crop Details</t>
  </si>
  <si>
    <t>Irrigated Area</t>
  </si>
  <si>
    <t>A2</t>
  </si>
  <si>
    <t>Rainfed area</t>
  </si>
  <si>
    <t>A1</t>
  </si>
  <si>
    <t>Area under Paddy Cultivation</t>
  </si>
  <si>
    <t>Crop Water Requirement - Irrigated condition</t>
  </si>
  <si>
    <t>Ha-m</t>
  </si>
  <si>
    <t>A2, A4</t>
  </si>
  <si>
    <t>Crop Water Requirement - Rainfed condition</t>
  </si>
  <si>
    <t>A1, A3</t>
  </si>
  <si>
    <t>Soil Resources: Status of Available Nitrogen</t>
  </si>
  <si>
    <t>Very Low (VL)</t>
  </si>
  <si>
    <t>C1,C2,A2,A3</t>
  </si>
  <si>
    <t>Low (L)</t>
  </si>
  <si>
    <t>Medium (M)</t>
  </si>
  <si>
    <t>High (H)</t>
  </si>
  <si>
    <t>Very High (VH)</t>
  </si>
  <si>
    <t>Status of Organic Carbon</t>
  </si>
  <si>
    <t>A2, A3</t>
  </si>
  <si>
    <t>Status of Soil Micro Nutrients</t>
  </si>
  <si>
    <t>Sufficient</t>
  </si>
  <si>
    <t>Deficient</t>
  </si>
  <si>
    <t>Status of Physical condition of the soil</t>
  </si>
  <si>
    <t>Acidic Sulphate (AS)</t>
  </si>
  <si>
    <t>Strongly Acidic (SrAc)</t>
  </si>
  <si>
    <t>Highly Acidic (HAc)</t>
  </si>
  <si>
    <t>Moderately Acidic (MAc)</t>
  </si>
  <si>
    <t>Slighly Acidic (SlAc)</t>
  </si>
  <si>
    <t>Neutral (N)</t>
  </si>
  <si>
    <t>Moderately Alkaline (MAI)</t>
  </si>
  <si>
    <t>Strongly Alkaline (SIAI)</t>
  </si>
  <si>
    <t>Soil Texture</t>
  </si>
  <si>
    <t>% of Clay Soil</t>
  </si>
  <si>
    <t>C3, W3,A3,S4</t>
  </si>
  <si>
    <t>% of Fine Soil</t>
  </si>
  <si>
    <t>% of Coarse loamy</t>
  </si>
  <si>
    <t>Soil Water Permeability</t>
  </si>
  <si>
    <t>Moderate</t>
  </si>
  <si>
    <t>Soil moisture and ET</t>
  </si>
  <si>
    <t>Volumetric Soil Moisture</t>
  </si>
  <si>
    <t>A3</t>
  </si>
  <si>
    <t>Estimated Soil Moisture</t>
  </si>
  <si>
    <t>ET Losses</t>
  </si>
  <si>
    <t>A4</t>
  </si>
  <si>
    <t>Means of Water Extraction</t>
  </si>
  <si>
    <t>Gravity</t>
  </si>
  <si>
    <t>Lifting</t>
  </si>
  <si>
    <t>W2</t>
  </si>
  <si>
    <t>Irrigation Methods</t>
  </si>
  <si>
    <t>Wild Flooding</t>
  </si>
  <si>
    <t>Control Flooding</t>
  </si>
  <si>
    <t>Livestock</t>
  </si>
  <si>
    <t>Cattle Population</t>
  </si>
  <si>
    <t>W1,S4</t>
  </si>
  <si>
    <t>Sheep Population</t>
  </si>
  <si>
    <t>C1,S2,S4</t>
  </si>
  <si>
    <t>Goat Population</t>
  </si>
  <si>
    <t>Poultry</t>
  </si>
  <si>
    <t>A3,A4,S4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</si>
</sst>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2"/>
      <color rgb="FF000000"/>
      <name val="Cambria"/>
    </font>
    <font>
      <b/>
      <sz val="12"/>
      <color theme="1"/>
      <name val="Cambria"/>
    </font>
    <font>
      <sz val="10"/>
      <name val="Arial"/>
    </font>
    <font>
      <b/>
      <sz val="12"/>
      <color rgb="FFFF0000"/>
      <name val="Cambria"/>
    </font>
    <font>
      <sz val="12"/>
      <color theme="1"/>
      <name val="Cambria"/>
    </font>
    <font>
      <sz val="12"/>
      <color rgb="FF000000"/>
      <name val="Cambria"/>
    </font>
    <font>
      <sz val="12"/>
      <name val="Cambria"/>
    </font>
  </fonts>
  <fills count="7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0" fontId="0" fillId="0" borderId="0" xfId="0" applyFont="1" applyAlignment="1"/>
    <xf numFmtId="2" fontId="2" fillId="0" borderId="0" xfId="0" applyNumberFormat="1" applyFont="1" applyAlignment="1">
      <alignment horizontal="center" wrapText="1"/>
    </xf>
    <xf numFmtId="0" fontId="0" fillId="0" borderId="0" xfId="0" applyFont="1" applyAlignment="1"/>
    <xf numFmtId="0" fontId="3" fillId="0" borderId="2" xfId="0" applyFont="1" applyBorder="1"/>
    <xf numFmtId="2" fontId="2" fillId="0" borderId="3" xfId="0" applyNumberFormat="1" applyFont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2" fontId="2" fillId="0" borderId="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6" fillId="2" borderId="7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right" wrapText="1"/>
    </xf>
    <xf numFmtId="9" fontId="5" fillId="0" borderId="7" xfId="0" applyNumberFormat="1" applyFont="1" applyBorder="1" applyAlignment="1">
      <alignment horizontal="right"/>
    </xf>
    <xf numFmtId="9" fontId="5" fillId="0" borderId="0" xfId="0" applyNumberFormat="1" applyFont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1" fontId="6" fillId="4" borderId="7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 wrapText="1"/>
    </xf>
    <xf numFmtId="1" fontId="6" fillId="5" borderId="7" xfId="0" applyNumberFormat="1" applyFont="1" applyFill="1" applyBorder="1" applyAlignment="1">
      <alignment horizontal="center" vertical="center" wrapText="1"/>
    </xf>
    <xf numFmtId="1" fontId="6" fillId="5" borderId="7" xfId="0" applyNumberFormat="1" applyFont="1" applyFill="1" applyBorder="1" applyAlignment="1">
      <alignment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vertical="center" wrapText="1"/>
    </xf>
    <xf numFmtId="2" fontId="7" fillId="0" borderId="7" xfId="0" applyNumberFormat="1" applyFont="1" applyBorder="1" applyAlignment="1">
      <alignment horizontal="right"/>
    </xf>
    <xf numFmtId="0" fontId="5" fillId="5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right"/>
    </xf>
    <xf numFmtId="0" fontId="5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6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2" fontId="5" fillId="3" borderId="7" xfId="0" applyNumberFormat="1" applyFont="1" applyFill="1" applyBorder="1" applyAlignment="1">
      <alignment horizontal="right"/>
    </xf>
    <xf numFmtId="0" fontId="6" fillId="6" borderId="7" xfId="0" applyFont="1" applyFill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 vertical="center" wrapText="1"/>
    </xf>
    <xf numFmtId="1" fontId="4" fillId="6" borderId="7" xfId="0" applyNumberFormat="1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left" vertical="center" wrapText="1"/>
    </xf>
    <xf numFmtId="3" fontId="5" fillId="6" borderId="7" xfId="0" applyNumberFormat="1" applyFont="1" applyFill="1" applyBorder="1" applyAlignment="1">
      <alignment horizontal="center" vertical="center" wrapText="1"/>
    </xf>
    <xf numFmtId="9" fontId="5" fillId="6" borderId="7" xfId="0" applyNumberFormat="1" applyFont="1" applyFill="1" applyBorder="1" applyAlignment="1">
      <alignment vertical="center" wrapText="1"/>
    </xf>
    <xf numFmtId="9" fontId="6" fillId="0" borderId="7" xfId="0" applyNumberFormat="1" applyFont="1" applyBorder="1" applyAlignment="1">
      <alignment horizontal="center" vertical="center" wrapText="1"/>
    </xf>
    <xf numFmtId="9" fontId="4" fillId="6" borderId="7" xfId="0" applyNumberFormat="1" applyFont="1" applyFill="1" applyBorder="1" applyAlignment="1">
      <alignment vertical="center" wrapText="1"/>
    </xf>
    <xf numFmtId="9" fontId="6" fillId="6" borderId="7" xfId="0" applyNumberFormat="1" applyFont="1" applyFill="1" applyBorder="1" applyAlignment="1">
      <alignment vertical="center" wrapText="1"/>
    </xf>
    <xf numFmtId="2" fontId="5" fillId="0" borderId="7" xfId="0" applyNumberFormat="1" applyFont="1" applyBorder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0" fontId="6" fillId="3" borderId="7" xfId="0" applyFont="1" applyFill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00FF"/>
    <outlinePr summaryBelow="0" summaryRight="0"/>
    <pageSetUpPr fitToPage="1"/>
  </sheetPr>
  <dimension ref="A1:BE111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4140625" defaultRowHeight="15.75" customHeight="1"/>
  <cols>
    <col min="1" max="1" width="14.44140625" style="5"/>
    <col min="2" max="2" width="46.5546875" style="5" customWidth="1"/>
    <col min="3" max="3" width="14.44140625" style="5" customWidth="1"/>
    <col min="4" max="4" width="13.88671875" style="5" customWidth="1"/>
    <col min="5" max="57" width="11.109375" style="5" customWidth="1"/>
    <col min="58" max="16384" width="14.44140625" style="5"/>
  </cols>
  <sheetData>
    <row r="1" spans="1:57" ht="31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ht="43.5" customHeight="1">
      <c r="A2" s="6"/>
      <c r="B2" s="6"/>
      <c r="C2" s="6"/>
      <c r="D2" s="6"/>
      <c r="E2" s="7" t="s">
        <v>5</v>
      </c>
      <c r="F2" s="8"/>
      <c r="G2" s="8"/>
      <c r="H2" s="8"/>
      <c r="I2" s="8"/>
      <c r="J2" s="8"/>
      <c r="K2" s="8"/>
      <c r="L2" s="9"/>
      <c r="M2" s="7" t="s">
        <v>6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ht="47.25" customHeight="1">
      <c r="A3" s="10"/>
      <c r="B3" s="10"/>
      <c r="C3" s="10"/>
      <c r="D3" s="10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1" t="s">
        <v>18</v>
      </c>
      <c r="Q3" s="11" t="s">
        <v>19</v>
      </c>
      <c r="R3" s="11" t="s">
        <v>20</v>
      </c>
      <c r="S3" s="11" t="s">
        <v>21</v>
      </c>
      <c r="T3" s="11" t="s">
        <v>22</v>
      </c>
      <c r="U3" s="11" t="s">
        <v>23</v>
      </c>
      <c r="V3" s="11" t="s">
        <v>24</v>
      </c>
      <c r="W3" s="11" t="s">
        <v>25</v>
      </c>
      <c r="X3" s="11" t="s">
        <v>26</v>
      </c>
      <c r="Y3" s="11" t="s">
        <v>27</v>
      </c>
      <c r="Z3" s="11" t="s">
        <v>28</v>
      </c>
      <c r="AA3" s="11" t="s">
        <v>29</v>
      </c>
      <c r="AB3" s="11" t="s">
        <v>30</v>
      </c>
      <c r="AC3" s="11" t="s">
        <v>31</v>
      </c>
      <c r="AD3" s="11" t="s">
        <v>32</v>
      </c>
      <c r="AE3" s="11" t="s">
        <v>33</v>
      </c>
      <c r="AF3" s="11" t="s">
        <v>34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15">
      <c r="A4" s="12">
        <v>1</v>
      </c>
      <c r="B4" s="12">
        <v>2</v>
      </c>
      <c r="C4" s="12">
        <v>3</v>
      </c>
      <c r="D4" s="12">
        <v>4</v>
      </c>
      <c r="E4" s="13">
        <v>6</v>
      </c>
      <c r="F4" s="13">
        <v>7</v>
      </c>
      <c r="G4" s="13">
        <v>8</v>
      </c>
      <c r="H4" s="13">
        <v>9</v>
      </c>
      <c r="I4" s="13">
        <v>10</v>
      </c>
      <c r="J4" s="13">
        <v>11</v>
      </c>
      <c r="K4" s="13">
        <v>12</v>
      </c>
      <c r="L4" s="13">
        <v>13</v>
      </c>
      <c r="M4" s="13">
        <v>14</v>
      </c>
      <c r="N4" s="13">
        <v>15</v>
      </c>
      <c r="O4" s="13">
        <v>16</v>
      </c>
      <c r="P4" s="13">
        <v>17</v>
      </c>
      <c r="Q4" s="13">
        <v>18</v>
      </c>
      <c r="R4" s="13">
        <v>19</v>
      </c>
      <c r="S4" s="13">
        <v>20</v>
      </c>
      <c r="T4" s="13">
        <v>21</v>
      </c>
      <c r="U4" s="13">
        <v>22</v>
      </c>
      <c r="V4" s="13">
        <v>23</v>
      </c>
      <c r="W4" s="13">
        <v>24</v>
      </c>
      <c r="X4" s="13">
        <v>25</v>
      </c>
      <c r="Y4" s="13">
        <v>26</v>
      </c>
      <c r="Z4" s="13">
        <v>27</v>
      </c>
      <c r="AA4" s="13">
        <v>28</v>
      </c>
      <c r="AB4" s="13">
        <v>29</v>
      </c>
      <c r="AC4" s="13">
        <v>30</v>
      </c>
      <c r="AD4" s="13">
        <v>31</v>
      </c>
      <c r="AE4" s="13">
        <v>32</v>
      </c>
      <c r="AF4" s="13">
        <v>33</v>
      </c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1:57" ht="30">
      <c r="A5" s="15"/>
      <c r="B5" s="16" t="s">
        <v>35</v>
      </c>
      <c r="C5" s="12"/>
      <c r="D5" s="12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</row>
    <row r="6" spans="1:57" ht="15">
      <c r="A6" s="19">
        <v>1</v>
      </c>
      <c r="B6" s="20" t="s">
        <v>36</v>
      </c>
      <c r="C6" s="21" t="s">
        <v>37</v>
      </c>
      <c r="D6" s="22" t="s">
        <v>38</v>
      </c>
      <c r="E6" s="17" t="s">
        <v>39</v>
      </c>
      <c r="F6" s="17" t="s">
        <v>40</v>
      </c>
      <c r="G6" s="17" t="s">
        <v>41</v>
      </c>
      <c r="H6" s="17" t="s">
        <v>42</v>
      </c>
      <c r="I6" s="17" t="s">
        <v>43</v>
      </c>
      <c r="J6" s="17" t="s">
        <v>44</v>
      </c>
      <c r="K6" s="17" t="s">
        <v>45</v>
      </c>
      <c r="L6" s="17" t="s">
        <v>46</v>
      </c>
      <c r="M6" s="17" t="s">
        <v>43</v>
      </c>
      <c r="N6" s="17" t="s">
        <v>43</v>
      </c>
      <c r="O6" s="17" t="s">
        <v>47</v>
      </c>
      <c r="P6" s="17" t="s">
        <v>48</v>
      </c>
      <c r="Q6" s="17" t="s">
        <v>49</v>
      </c>
      <c r="R6" s="17" t="s">
        <v>50</v>
      </c>
      <c r="S6" s="17" t="s">
        <v>51</v>
      </c>
      <c r="T6" s="17" t="s">
        <v>52</v>
      </c>
      <c r="U6" s="17" t="s">
        <v>53</v>
      </c>
      <c r="V6" s="17" t="s">
        <v>54</v>
      </c>
      <c r="W6" s="17" t="s">
        <v>55</v>
      </c>
      <c r="X6" s="17" t="s">
        <v>56</v>
      </c>
      <c r="Y6" s="17" t="s">
        <v>57</v>
      </c>
      <c r="Z6" s="17" t="s">
        <v>58</v>
      </c>
      <c r="AA6" s="17" t="s">
        <v>59</v>
      </c>
      <c r="AB6" s="17" t="s">
        <v>60</v>
      </c>
      <c r="AC6" s="17" t="s">
        <v>61</v>
      </c>
      <c r="AD6" s="17" t="s">
        <v>62</v>
      </c>
      <c r="AE6" s="17" t="s">
        <v>63</v>
      </c>
      <c r="AF6" s="17" t="s">
        <v>64</v>
      </c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</row>
    <row r="7" spans="1:57" ht="15">
      <c r="A7" s="19">
        <v>2</v>
      </c>
      <c r="B7" s="20" t="s">
        <v>65</v>
      </c>
      <c r="C7" s="21" t="s">
        <v>66</v>
      </c>
      <c r="D7" s="22" t="s">
        <v>67</v>
      </c>
      <c r="E7" s="17">
        <v>1289</v>
      </c>
      <c r="F7" s="17">
        <v>4454</v>
      </c>
      <c r="G7" s="17">
        <v>1853</v>
      </c>
      <c r="H7" s="17">
        <v>3625</v>
      </c>
      <c r="I7" s="17">
        <v>1295</v>
      </c>
      <c r="J7" s="17">
        <v>871</v>
      </c>
      <c r="K7" s="17">
        <v>3704</v>
      </c>
      <c r="L7" s="17">
        <v>1082</v>
      </c>
      <c r="M7" s="17">
        <v>7485</v>
      </c>
      <c r="N7" s="17">
        <v>7485</v>
      </c>
      <c r="O7" s="17">
        <v>2248</v>
      </c>
      <c r="P7" s="17">
        <v>2248</v>
      </c>
      <c r="Q7" s="17">
        <v>1731</v>
      </c>
      <c r="R7" s="17">
        <v>1731</v>
      </c>
      <c r="S7" s="17">
        <v>2966</v>
      </c>
      <c r="T7" s="17">
        <v>2966</v>
      </c>
      <c r="U7" s="17">
        <v>2966</v>
      </c>
      <c r="V7" s="17">
        <v>3857</v>
      </c>
      <c r="W7" s="17">
        <v>3857</v>
      </c>
      <c r="X7" s="17">
        <v>1223</v>
      </c>
      <c r="Y7" s="17">
        <v>1223</v>
      </c>
      <c r="Z7" s="17">
        <v>19163</v>
      </c>
      <c r="AA7" s="17">
        <v>19163</v>
      </c>
      <c r="AB7" s="17">
        <v>2658</v>
      </c>
      <c r="AC7" s="17">
        <v>2658</v>
      </c>
      <c r="AD7" s="17">
        <v>3144</v>
      </c>
      <c r="AE7" s="17">
        <v>3144</v>
      </c>
      <c r="AF7" s="17">
        <v>8984</v>
      </c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</row>
    <row r="8" spans="1:57" ht="15">
      <c r="A8" s="19">
        <v>3</v>
      </c>
      <c r="B8" s="20" t="s">
        <v>68</v>
      </c>
      <c r="C8" s="21" t="s">
        <v>66</v>
      </c>
      <c r="D8" s="22" t="s">
        <v>67</v>
      </c>
      <c r="E8" s="17">
        <v>1260</v>
      </c>
      <c r="F8" s="17">
        <v>4306</v>
      </c>
      <c r="G8" s="17">
        <v>1825</v>
      </c>
      <c r="H8" s="17">
        <v>3559</v>
      </c>
      <c r="I8" s="17">
        <v>1328</v>
      </c>
      <c r="J8" s="17">
        <v>891</v>
      </c>
      <c r="K8" s="17">
        <v>3794</v>
      </c>
      <c r="L8" s="17">
        <v>1032</v>
      </c>
      <c r="M8" s="17">
        <v>7988</v>
      </c>
      <c r="N8" s="17">
        <v>7988</v>
      </c>
      <c r="O8" s="17">
        <v>2158</v>
      </c>
      <c r="P8" s="17">
        <v>2158</v>
      </c>
      <c r="Q8" s="17">
        <v>1689</v>
      </c>
      <c r="R8" s="17">
        <v>1689</v>
      </c>
      <c r="S8" s="17">
        <v>2943</v>
      </c>
      <c r="T8" s="17">
        <v>2943</v>
      </c>
      <c r="U8" s="17">
        <v>2943</v>
      </c>
      <c r="V8" s="17">
        <v>3676</v>
      </c>
      <c r="W8" s="17">
        <v>3676</v>
      </c>
      <c r="X8" s="17">
        <v>1220</v>
      </c>
      <c r="Y8" s="17">
        <v>1220</v>
      </c>
      <c r="Z8" s="17">
        <v>18656</v>
      </c>
      <c r="AA8" s="17">
        <v>18656</v>
      </c>
      <c r="AB8" s="17">
        <v>2695</v>
      </c>
      <c r="AC8" s="17">
        <v>2695</v>
      </c>
      <c r="AD8" s="17">
        <v>3065</v>
      </c>
      <c r="AE8" s="17">
        <v>3065</v>
      </c>
      <c r="AF8" s="17">
        <v>8617</v>
      </c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</row>
    <row r="9" spans="1:57" ht="15">
      <c r="A9" s="19">
        <v>4</v>
      </c>
      <c r="B9" s="20" t="s">
        <v>69</v>
      </c>
      <c r="C9" s="21" t="s">
        <v>66</v>
      </c>
      <c r="D9" s="22" t="s">
        <v>70</v>
      </c>
      <c r="E9" s="17">
        <v>2549</v>
      </c>
      <c r="F9" s="17">
        <v>8760</v>
      </c>
      <c r="G9" s="17">
        <v>3678</v>
      </c>
      <c r="H9" s="17">
        <v>7184</v>
      </c>
      <c r="I9" s="17">
        <v>2623</v>
      </c>
      <c r="J9" s="17">
        <v>1762</v>
      </c>
      <c r="K9" s="17">
        <v>7498</v>
      </c>
      <c r="L9" s="17">
        <v>2114</v>
      </c>
      <c r="M9" s="17">
        <v>15473</v>
      </c>
      <c r="N9" s="17">
        <v>15473</v>
      </c>
      <c r="O9" s="17">
        <v>4406</v>
      </c>
      <c r="P9" s="17">
        <v>4406</v>
      </c>
      <c r="Q9" s="17">
        <v>3420</v>
      </c>
      <c r="R9" s="17">
        <v>3420</v>
      </c>
      <c r="S9" s="17">
        <v>5909</v>
      </c>
      <c r="T9" s="17">
        <v>5909</v>
      </c>
      <c r="U9" s="17">
        <v>5909</v>
      </c>
      <c r="V9" s="17">
        <v>7551</v>
      </c>
      <c r="W9" s="17">
        <v>7551</v>
      </c>
      <c r="X9" s="17">
        <v>2443</v>
      </c>
      <c r="Y9" s="17">
        <v>2443</v>
      </c>
      <c r="Z9" s="17">
        <v>8522</v>
      </c>
      <c r="AA9" s="17">
        <v>8522</v>
      </c>
      <c r="AB9" s="17">
        <v>5353</v>
      </c>
      <c r="AC9" s="17">
        <v>5353</v>
      </c>
      <c r="AD9" s="17">
        <v>6209</v>
      </c>
      <c r="AE9" s="17">
        <v>6209</v>
      </c>
      <c r="AF9" s="17">
        <v>17601</v>
      </c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</row>
    <row r="10" spans="1:57" ht="15">
      <c r="A10" s="19">
        <v>5</v>
      </c>
      <c r="B10" s="20" t="s">
        <v>71</v>
      </c>
      <c r="C10" s="21" t="s">
        <v>66</v>
      </c>
      <c r="D10" s="22" t="s">
        <v>70</v>
      </c>
      <c r="E10" s="17">
        <v>54</v>
      </c>
      <c r="F10" s="17">
        <v>85</v>
      </c>
      <c r="G10" s="17">
        <v>26</v>
      </c>
      <c r="H10" s="17">
        <v>338</v>
      </c>
      <c r="I10" s="17">
        <v>51</v>
      </c>
      <c r="J10" s="17">
        <v>758</v>
      </c>
      <c r="K10" s="17">
        <v>1362</v>
      </c>
      <c r="L10" s="17">
        <v>0</v>
      </c>
      <c r="M10" s="17">
        <v>508</v>
      </c>
      <c r="N10" s="17">
        <v>508</v>
      </c>
      <c r="O10" s="17">
        <v>32</v>
      </c>
      <c r="P10" s="17">
        <v>32</v>
      </c>
      <c r="Q10" s="17">
        <v>16</v>
      </c>
      <c r="R10" s="17">
        <v>16</v>
      </c>
      <c r="S10" s="17">
        <v>199</v>
      </c>
      <c r="T10" s="17">
        <v>199</v>
      </c>
      <c r="U10" s="17">
        <v>199</v>
      </c>
      <c r="V10" s="17">
        <v>83</v>
      </c>
      <c r="W10" s="17">
        <v>83</v>
      </c>
      <c r="X10" s="17">
        <v>58</v>
      </c>
      <c r="Y10" s="17">
        <v>58</v>
      </c>
      <c r="Z10" s="17">
        <v>503</v>
      </c>
      <c r="AA10" s="17">
        <v>503</v>
      </c>
      <c r="AB10" s="17">
        <v>27</v>
      </c>
      <c r="AC10" s="17">
        <v>27</v>
      </c>
      <c r="AD10" s="17">
        <v>145</v>
      </c>
      <c r="AE10" s="17">
        <v>145</v>
      </c>
      <c r="AF10" s="17">
        <v>1335</v>
      </c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</row>
    <row r="11" spans="1:57" ht="15">
      <c r="A11" s="19">
        <v>6</v>
      </c>
      <c r="B11" s="20" t="s">
        <v>72</v>
      </c>
      <c r="C11" s="21" t="s">
        <v>66</v>
      </c>
      <c r="D11" s="22" t="s">
        <v>70</v>
      </c>
      <c r="E11" s="17">
        <v>0</v>
      </c>
      <c r="F11" s="17">
        <v>0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3</v>
      </c>
      <c r="N11" s="17">
        <v>3</v>
      </c>
      <c r="O11" s="17">
        <v>21</v>
      </c>
      <c r="P11" s="17">
        <v>21</v>
      </c>
      <c r="Q11" s="17">
        <v>2</v>
      </c>
      <c r="R11" s="17">
        <v>2</v>
      </c>
      <c r="S11" s="17">
        <v>100</v>
      </c>
      <c r="T11" s="17">
        <v>100</v>
      </c>
      <c r="U11" s="17">
        <v>100</v>
      </c>
      <c r="V11" s="17">
        <v>21</v>
      </c>
      <c r="W11" s="17">
        <v>21</v>
      </c>
      <c r="X11" s="17">
        <v>0</v>
      </c>
      <c r="Y11" s="17">
        <v>0</v>
      </c>
      <c r="Z11" s="17">
        <v>3</v>
      </c>
      <c r="AA11" s="17">
        <v>3</v>
      </c>
      <c r="AB11" s="17">
        <v>0</v>
      </c>
      <c r="AC11" s="17">
        <v>0</v>
      </c>
      <c r="AD11" s="17">
        <v>0</v>
      </c>
      <c r="AE11" s="17">
        <v>0</v>
      </c>
      <c r="AF11" s="17">
        <v>4</v>
      </c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</row>
    <row r="12" spans="1:57" ht="15">
      <c r="A12" s="19">
        <v>7</v>
      </c>
      <c r="B12" s="20" t="s">
        <v>73</v>
      </c>
      <c r="C12" s="21" t="s">
        <v>66</v>
      </c>
      <c r="D12" s="22" t="s">
        <v>74</v>
      </c>
      <c r="E12" s="17">
        <v>54</v>
      </c>
      <c r="F12" s="17">
        <v>85</v>
      </c>
      <c r="G12" s="17">
        <v>26</v>
      </c>
      <c r="H12" s="17">
        <v>339</v>
      </c>
      <c r="I12" s="17">
        <v>51</v>
      </c>
      <c r="J12" s="17">
        <v>758</v>
      </c>
      <c r="K12" s="17">
        <v>1362</v>
      </c>
      <c r="L12" s="17">
        <v>0</v>
      </c>
      <c r="M12" s="17">
        <v>511</v>
      </c>
      <c r="N12" s="17">
        <v>511</v>
      </c>
      <c r="O12" s="17">
        <v>53</v>
      </c>
      <c r="P12" s="17">
        <v>53</v>
      </c>
      <c r="Q12" s="17">
        <v>18</v>
      </c>
      <c r="R12" s="17">
        <v>18</v>
      </c>
      <c r="S12" s="17">
        <v>299</v>
      </c>
      <c r="T12" s="17">
        <v>299</v>
      </c>
      <c r="U12" s="17">
        <v>299</v>
      </c>
      <c r="V12" s="17">
        <v>104</v>
      </c>
      <c r="W12" s="17">
        <v>104</v>
      </c>
      <c r="X12" s="17">
        <v>58</v>
      </c>
      <c r="Y12" s="17">
        <v>58</v>
      </c>
      <c r="Z12" s="17">
        <v>506</v>
      </c>
      <c r="AA12" s="17">
        <v>506</v>
      </c>
      <c r="AB12" s="17">
        <v>27</v>
      </c>
      <c r="AC12" s="17">
        <v>27</v>
      </c>
      <c r="AD12" s="17">
        <v>145</v>
      </c>
      <c r="AE12" s="17">
        <v>145</v>
      </c>
      <c r="AF12" s="17">
        <v>1339</v>
      </c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</row>
    <row r="13" spans="1:57" ht="15">
      <c r="A13" s="19">
        <v>8</v>
      </c>
      <c r="B13" s="20" t="s">
        <v>75</v>
      </c>
      <c r="C13" s="21" t="s">
        <v>66</v>
      </c>
      <c r="D13" s="22" t="s">
        <v>67</v>
      </c>
      <c r="E13" s="17">
        <v>552</v>
      </c>
      <c r="F13" s="17">
        <v>1988</v>
      </c>
      <c r="G13" s="17">
        <v>961</v>
      </c>
      <c r="H13" s="17">
        <v>1686</v>
      </c>
      <c r="I13" s="17">
        <v>636</v>
      </c>
      <c r="J13" s="17">
        <v>425</v>
      </c>
      <c r="K13" s="17">
        <v>437</v>
      </c>
      <c r="L13" s="17">
        <v>541</v>
      </c>
      <c r="M13" s="17">
        <v>2857</v>
      </c>
      <c r="N13" s="17">
        <v>2857</v>
      </c>
      <c r="O13" s="17">
        <v>1988</v>
      </c>
      <c r="P13" s="17">
        <v>1988</v>
      </c>
      <c r="Q13" s="17">
        <v>936</v>
      </c>
      <c r="R13" s="17">
        <v>936</v>
      </c>
      <c r="S13" s="17">
        <v>1480</v>
      </c>
      <c r="T13" s="17">
        <v>1480</v>
      </c>
      <c r="U13" s="17">
        <v>1480</v>
      </c>
      <c r="V13" s="17">
        <v>1490</v>
      </c>
      <c r="W13" s="17">
        <v>1490</v>
      </c>
      <c r="X13" s="17">
        <v>595</v>
      </c>
      <c r="Y13" s="17">
        <v>595</v>
      </c>
      <c r="Z13" s="17">
        <v>8175</v>
      </c>
      <c r="AA13" s="17">
        <v>8175</v>
      </c>
      <c r="AB13" s="17">
        <v>1189</v>
      </c>
      <c r="AC13" s="17">
        <v>1189</v>
      </c>
      <c r="AD13" s="17">
        <v>1309</v>
      </c>
      <c r="AE13" s="17">
        <v>1309</v>
      </c>
      <c r="AF13" s="17">
        <v>3891</v>
      </c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</row>
    <row r="14" spans="1:57" ht="15">
      <c r="A14" s="19">
        <v>9</v>
      </c>
      <c r="B14" s="20" t="s">
        <v>76</v>
      </c>
      <c r="C14" s="21" t="s">
        <v>66</v>
      </c>
      <c r="D14" s="22" t="s">
        <v>67</v>
      </c>
      <c r="E14" s="17">
        <v>135</v>
      </c>
      <c r="F14" s="17">
        <v>106</v>
      </c>
      <c r="G14" s="17">
        <v>228</v>
      </c>
      <c r="H14" s="17">
        <v>135</v>
      </c>
      <c r="I14" s="17">
        <v>228</v>
      </c>
      <c r="J14" s="17">
        <v>45</v>
      </c>
      <c r="K14" s="17">
        <v>222</v>
      </c>
      <c r="L14" s="17">
        <v>141</v>
      </c>
      <c r="M14" s="17">
        <v>288</v>
      </c>
      <c r="N14" s="17">
        <v>288</v>
      </c>
      <c r="O14" s="17">
        <v>106</v>
      </c>
      <c r="P14" s="17">
        <v>106</v>
      </c>
      <c r="Q14" s="17">
        <v>105</v>
      </c>
      <c r="R14" s="17">
        <v>105</v>
      </c>
      <c r="S14" s="17">
        <v>307</v>
      </c>
      <c r="T14" s="17">
        <v>307</v>
      </c>
      <c r="U14" s="17">
        <v>307</v>
      </c>
      <c r="V14" s="17">
        <v>222</v>
      </c>
      <c r="W14" s="17">
        <v>222</v>
      </c>
      <c r="X14" s="17">
        <v>66</v>
      </c>
      <c r="Y14" s="17">
        <v>66</v>
      </c>
      <c r="Z14" s="17">
        <v>2006</v>
      </c>
      <c r="AA14" s="17">
        <v>2006</v>
      </c>
      <c r="AB14" s="17">
        <v>199</v>
      </c>
      <c r="AC14" s="17">
        <v>199</v>
      </c>
      <c r="AD14" s="17">
        <v>97</v>
      </c>
      <c r="AE14" s="17">
        <v>97</v>
      </c>
      <c r="AF14" s="17">
        <v>98</v>
      </c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</row>
    <row r="15" spans="1:57" ht="15">
      <c r="A15" s="19">
        <v>10</v>
      </c>
      <c r="B15" s="20" t="s">
        <v>77</v>
      </c>
      <c r="C15" s="21" t="s">
        <v>66</v>
      </c>
      <c r="D15" s="22" t="s">
        <v>67</v>
      </c>
      <c r="E15" s="17">
        <v>35</v>
      </c>
      <c r="F15" s="17">
        <v>104</v>
      </c>
      <c r="G15" s="17">
        <v>40</v>
      </c>
      <c r="H15" s="17">
        <v>53</v>
      </c>
      <c r="I15" s="17">
        <v>40</v>
      </c>
      <c r="J15" s="17">
        <v>54</v>
      </c>
      <c r="K15" s="17">
        <v>56</v>
      </c>
      <c r="L15" s="17">
        <v>74</v>
      </c>
      <c r="M15" s="17">
        <v>130</v>
      </c>
      <c r="N15" s="17">
        <v>130</v>
      </c>
      <c r="O15" s="17">
        <v>104</v>
      </c>
      <c r="P15" s="17">
        <v>104</v>
      </c>
      <c r="Q15" s="17">
        <v>57</v>
      </c>
      <c r="R15" s="17">
        <v>57</v>
      </c>
      <c r="S15" s="17">
        <v>99</v>
      </c>
      <c r="T15" s="17">
        <v>99</v>
      </c>
      <c r="U15" s="17">
        <v>99</v>
      </c>
      <c r="V15" s="17">
        <v>49</v>
      </c>
      <c r="W15" s="17">
        <v>49</v>
      </c>
      <c r="X15" s="17">
        <v>27</v>
      </c>
      <c r="Y15" s="17">
        <v>27</v>
      </c>
      <c r="Z15" s="17">
        <v>248</v>
      </c>
      <c r="AA15" s="17">
        <v>248</v>
      </c>
      <c r="AB15" s="17">
        <v>107</v>
      </c>
      <c r="AC15" s="17">
        <v>107</v>
      </c>
      <c r="AD15" s="17">
        <v>66</v>
      </c>
      <c r="AE15" s="17">
        <v>66</v>
      </c>
      <c r="AF15" s="17">
        <v>97</v>
      </c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</row>
    <row r="16" spans="1:57" ht="15">
      <c r="A16" s="19">
        <v>11</v>
      </c>
      <c r="B16" s="20" t="s">
        <v>78</v>
      </c>
      <c r="C16" s="21" t="s">
        <v>66</v>
      </c>
      <c r="D16" s="22" t="s">
        <v>67</v>
      </c>
      <c r="E16" s="17">
        <v>105</v>
      </c>
      <c r="F16" s="17">
        <v>105</v>
      </c>
      <c r="G16" s="17">
        <v>172</v>
      </c>
      <c r="H16" s="17">
        <v>110</v>
      </c>
      <c r="I16" s="17">
        <v>172</v>
      </c>
      <c r="J16" s="17">
        <v>47.7</v>
      </c>
      <c r="K16" s="17">
        <v>172</v>
      </c>
      <c r="L16" s="17">
        <v>120.9</v>
      </c>
      <c r="M16" s="17">
        <v>241</v>
      </c>
      <c r="N16" s="17">
        <v>241</v>
      </c>
      <c r="O16" s="17">
        <v>105</v>
      </c>
      <c r="P16" s="17">
        <v>105</v>
      </c>
      <c r="Q16" s="17">
        <v>91</v>
      </c>
      <c r="R16" s="17">
        <v>91</v>
      </c>
      <c r="S16" s="17">
        <v>245</v>
      </c>
      <c r="T16" s="17">
        <v>245</v>
      </c>
      <c r="U16" s="17">
        <v>245</v>
      </c>
      <c r="V16" s="17">
        <v>170</v>
      </c>
      <c r="W16" s="17">
        <v>170</v>
      </c>
      <c r="X16" s="17">
        <v>54</v>
      </c>
      <c r="Y16" s="17">
        <v>54</v>
      </c>
      <c r="Z16" s="17">
        <v>1479</v>
      </c>
      <c r="AA16" s="17">
        <v>1479</v>
      </c>
      <c r="AB16" s="17">
        <v>171</v>
      </c>
      <c r="AC16" s="17">
        <v>171</v>
      </c>
      <c r="AD16" s="17">
        <v>88</v>
      </c>
      <c r="AE16" s="17">
        <v>88</v>
      </c>
      <c r="AF16" s="17">
        <v>98</v>
      </c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</row>
    <row r="17" spans="1:57" ht="15">
      <c r="A17" s="19">
        <v>12</v>
      </c>
      <c r="B17" s="23" t="s">
        <v>79</v>
      </c>
      <c r="C17" s="24" t="s">
        <v>80</v>
      </c>
      <c r="D17" s="25" t="s">
        <v>67</v>
      </c>
      <c r="E17" s="26">
        <v>0.19</v>
      </c>
      <c r="F17" s="26">
        <v>0.05</v>
      </c>
      <c r="G17" s="26">
        <v>0.18</v>
      </c>
      <c r="H17" s="26">
        <v>7.0000000000000007E-2</v>
      </c>
      <c r="I17" s="26">
        <v>0.27</v>
      </c>
      <c r="J17" s="26">
        <v>0.11</v>
      </c>
      <c r="K17" s="26">
        <v>0.39</v>
      </c>
      <c r="L17" s="26">
        <v>0.22</v>
      </c>
      <c r="M17" s="27">
        <v>0.08</v>
      </c>
      <c r="N17" s="27">
        <v>0.08</v>
      </c>
      <c r="O17" s="27">
        <v>0.05</v>
      </c>
      <c r="P17" s="27">
        <v>0.05</v>
      </c>
      <c r="Q17" s="27">
        <v>0.1</v>
      </c>
      <c r="R17" s="27">
        <v>0.1</v>
      </c>
      <c r="S17" s="27">
        <v>0.17</v>
      </c>
      <c r="T17" s="27">
        <v>0.17</v>
      </c>
      <c r="U17" s="27">
        <v>0.17</v>
      </c>
      <c r="V17" s="27">
        <v>0.11</v>
      </c>
      <c r="W17" s="27">
        <v>0.11</v>
      </c>
      <c r="X17" s="27">
        <v>0.09</v>
      </c>
      <c r="Y17" s="27">
        <v>0.09</v>
      </c>
      <c r="Z17" s="27">
        <v>0.18</v>
      </c>
      <c r="AA17" s="27">
        <v>0.18</v>
      </c>
      <c r="AB17" s="27">
        <v>0.14000000000000001</v>
      </c>
      <c r="AC17" s="27">
        <v>0.14000000000000001</v>
      </c>
      <c r="AD17" s="27">
        <v>7.0000000000000007E-2</v>
      </c>
      <c r="AE17" s="27">
        <v>7.0000000000000007E-2</v>
      </c>
      <c r="AF17" s="27">
        <v>0.03</v>
      </c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</row>
    <row r="18" spans="1:57" ht="20.25" customHeight="1">
      <c r="A18" s="19">
        <v>13</v>
      </c>
      <c r="B18" s="20" t="s">
        <v>81</v>
      </c>
      <c r="C18" s="21" t="s">
        <v>82</v>
      </c>
      <c r="D18" s="22" t="s">
        <v>67</v>
      </c>
      <c r="E18" s="17">
        <v>660</v>
      </c>
      <c r="F18" s="17">
        <v>1297</v>
      </c>
      <c r="G18" s="17">
        <v>1148</v>
      </c>
      <c r="H18" s="17">
        <v>576</v>
      </c>
      <c r="I18" s="17">
        <v>710</v>
      </c>
      <c r="J18" s="17">
        <v>539</v>
      </c>
      <c r="K18" s="17">
        <v>1664</v>
      </c>
      <c r="L18" s="17">
        <v>591</v>
      </c>
      <c r="M18" s="17">
        <v>728</v>
      </c>
      <c r="N18" s="17">
        <v>725</v>
      </c>
      <c r="O18" s="17">
        <v>457</v>
      </c>
      <c r="P18" s="17">
        <v>923</v>
      </c>
      <c r="Q18" s="17">
        <v>709</v>
      </c>
      <c r="R18" s="17">
        <v>302</v>
      </c>
      <c r="S18" s="17">
        <v>910</v>
      </c>
      <c r="T18" s="17">
        <v>340</v>
      </c>
      <c r="U18" s="17">
        <v>706</v>
      </c>
      <c r="V18" s="17">
        <v>189</v>
      </c>
      <c r="W18" s="17">
        <v>949</v>
      </c>
      <c r="X18" s="17">
        <v>408</v>
      </c>
      <c r="Y18" s="17">
        <v>565</v>
      </c>
      <c r="Z18" s="17">
        <v>1472</v>
      </c>
      <c r="AA18" s="17">
        <v>1506</v>
      </c>
      <c r="AB18" s="17">
        <v>619</v>
      </c>
      <c r="AC18" s="17">
        <v>491</v>
      </c>
      <c r="AD18" s="17">
        <v>673</v>
      </c>
      <c r="AE18" s="17">
        <v>375</v>
      </c>
      <c r="AF18" s="17">
        <v>1119</v>
      </c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</row>
    <row r="19" spans="1:57" ht="21.75" customHeight="1">
      <c r="A19" s="19">
        <v>14</v>
      </c>
      <c r="B19" s="20" t="s">
        <v>83</v>
      </c>
      <c r="C19" s="21" t="s">
        <v>82</v>
      </c>
      <c r="D19" s="22" t="s">
        <v>67</v>
      </c>
      <c r="E19" s="17">
        <v>467</v>
      </c>
      <c r="F19" s="17">
        <v>774</v>
      </c>
      <c r="G19" s="17">
        <v>804</v>
      </c>
      <c r="H19" s="17">
        <v>419</v>
      </c>
      <c r="I19" s="17">
        <v>554</v>
      </c>
      <c r="J19" s="17">
        <v>376</v>
      </c>
      <c r="K19" s="17">
        <v>1263</v>
      </c>
      <c r="L19" s="17">
        <v>448</v>
      </c>
      <c r="M19" s="17">
        <v>543</v>
      </c>
      <c r="N19" s="17">
        <v>486</v>
      </c>
      <c r="O19" s="17">
        <v>313</v>
      </c>
      <c r="P19" s="17">
        <v>519</v>
      </c>
      <c r="Q19" s="17">
        <v>564</v>
      </c>
      <c r="R19" s="17">
        <v>243</v>
      </c>
      <c r="S19" s="17">
        <v>793</v>
      </c>
      <c r="T19" s="17">
        <v>261</v>
      </c>
      <c r="U19" s="17">
        <v>544</v>
      </c>
      <c r="V19" s="17">
        <v>135</v>
      </c>
      <c r="W19" s="17">
        <v>706</v>
      </c>
      <c r="X19" s="17">
        <v>297</v>
      </c>
      <c r="Y19" s="17">
        <v>476</v>
      </c>
      <c r="Z19" s="17">
        <v>1055</v>
      </c>
      <c r="AA19" s="17">
        <v>851</v>
      </c>
      <c r="AB19" s="17">
        <v>475</v>
      </c>
      <c r="AC19" s="17">
        <v>444</v>
      </c>
      <c r="AD19" s="17">
        <v>578</v>
      </c>
      <c r="AE19" s="17">
        <v>219</v>
      </c>
      <c r="AF19" s="17">
        <v>709</v>
      </c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</row>
    <row r="20" spans="1:57" ht="15">
      <c r="A20" s="19">
        <v>15</v>
      </c>
      <c r="B20" s="20" t="s">
        <v>84</v>
      </c>
      <c r="C20" s="21" t="s">
        <v>66</v>
      </c>
      <c r="D20" s="22" t="s">
        <v>85</v>
      </c>
      <c r="E20" s="17">
        <v>80</v>
      </c>
      <c r="F20" s="17">
        <v>1079</v>
      </c>
      <c r="G20" s="17">
        <v>257</v>
      </c>
      <c r="H20" s="17">
        <v>232</v>
      </c>
      <c r="I20" s="17">
        <v>134</v>
      </c>
      <c r="J20" s="17">
        <v>76</v>
      </c>
      <c r="K20" s="17">
        <v>916</v>
      </c>
      <c r="L20" s="17">
        <v>324</v>
      </c>
      <c r="M20" s="17">
        <v>507</v>
      </c>
      <c r="N20" s="17">
        <v>398</v>
      </c>
      <c r="O20" s="17">
        <v>77</v>
      </c>
      <c r="P20" s="17">
        <v>209</v>
      </c>
      <c r="Q20" s="17">
        <v>223</v>
      </c>
      <c r="R20" s="17">
        <v>223</v>
      </c>
      <c r="S20" s="17">
        <v>456</v>
      </c>
      <c r="T20" s="17">
        <v>205</v>
      </c>
      <c r="U20" s="17">
        <v>404</v>
      </c>
      <c r="V20" s="17">
        <v>178</v>
      </c>
      <c r="W20" s="17">
        <v>266</v>
      </c>
      <c r="X20" s="17">
        <v>88</v>
      </c>
      <c r="Y20" s="17">
        <v>328</v>
      </c>
      <c r="Z20" s="17">
        <v>627</v>
      </c>
      <c r="AA20" s="17">
        <v>273</v>
      </c>
      <c r="AB20" s="17">
        <v>138</v>
      </c>
      <c r="AC20" s="17">
        <v>114</v>
      </c>
      <c r="AD20" s="17">
        <v>107</v>
      </c>
      <c r="AE20" s="17">
        <v>267</v>
      </c>
      <c r="AF20" s="17">
        <v>1074</v>
      </c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</row>
    <row r="21" spans="1:57" ht="30">
      <c r="A21" s="19">
        <v>16</v>
      </c>
      <c r="B21" s="20" t="s">
        <v>86</v>
      </c>
      <c r="C21" s="21" t="s">
        <v>66</v>
      </c>
      <c r="D21" s="22" t="s">
        <v>87</v>
      </c>
      <c r="E21" s="17">
        <v>490</v>
      </c>
      <c r="F21" s="17">
        <v>1418</v>
      </c>
      <c r="G21" s="17">
        <v>432</v>
      </c>
      <c r="H21" s="17">
        <v>580</v>
      </c>
      <c r="I21" s="17">
        <v>320</v>
      </c>
      <c r="J21" s="17">
        <v>250</v>
      </c>
      <c r="K21" s="17">
        <v>1590</v>
      </c>
      <c r="L21" s="17">
        <v>467</v>
      </c>
      <c r="M21" s="17">
        <v>1752</v>
      </c>
      <c r="N21" s="17">
        <v>3300</v>
      </c>
      <c r="O21" s="17">
        <v>947</v>
      </c>
      <c r="P21" s="17">
        <v>1001</v>
      </c>
      <c r="Q21" s="17">
        <v>750</v>
      </c>
      <c r="R21" s="17">
        <v>750</v>
      </c>
      <c r="S21" s="17">
        <v>1331</v>
      </c>
      <c r="T21" s="17">
        <v>270</v>
      </c>
      <c r="U21" s="17">
        <v>1280</v>
      </c>
      <c r="V21" s="17">
        <v>210</v>
      </c>
      <c r="W21" s="17">
        <v>3547</v>
      </c>
      <c r="X21" s="17">
        <v>175</v>
      </c>
      <c r="Y21" s="17">
        <v>474</v>
      </c>
      <c r="Z21" s="17">
        <v>4250</v>
      </c>
      <c r="AA21" s="17">
        <v>5116</v>
      </c>
      <c r="AB21" s="17">
        <v>1210</v>
      </c>
      <c r="AC21" s="17">
        <v>1210</v>
      </c>
      <c r="AD21" s="17">
        <v>807</v>
      </c>
      <c r="AE21" s="17">
        <v>1007</v>
      </c>
      <c r="AF21" s="17">
        <v>3890</v>
      </c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</row>
    <row r="22" spans="1:57" ht="30">
      <c r="A22" s="19">
        <v>17</v>
      </c>
      <c r="B22" s="20" t="s">
        <v>88</v>
      </c>
      <c r="C22" s="21" t="s">
        <v>66</v>
      </c>
      <c r="D22" s="22" t="s">
        <v>87</v>
      </c>
      <c r="E22" s="17">
        <v>970</v>
      </c>
      <c r="F22" s="17">
        <v>1518</v>
      </c>
      <c r="G22" s="17">
        <v>172</v>
      </c>
      <c r="H22" s="17">
        <v>410</v>
      </c>
      <c r="I22" s="17">
        <v>310</v>
      </c>
      <c r="J22" s="17">
        <v>325</v>
      </c>
      <c r="K22" s="17">
        <v>765</v>
      </c>
      <c r="L22" s="17">
        <v>243</v>
      </c>
      <c r="M22" s="17">
        <v>1393</v>
      </c>
      <c r="N22" s="17">
        <v>100</v>
      </c>
      <c r="O22" s="17">
        <v>485</v>
      </c>
      <c r="P22" s="17">
        <v>270</v>
      </c>
      <c r="Q22" s="17">
        <v>650</v>
      </c>
      <c r="R22" s="17">
        <v>650</v>
      </c>
      <c r="S22" s="17">
        <v>750</v>
      </c>
      <c r="T22" s="17">
        <v>170</v>
      </c>
      <c r="U22" s="17">
        <v>942</v>
      </c>
      <c r="V22" s="17">
        <v>220</v>
      </c>
      <c r="W22" s="17">
        <v>61</v>
      </c>
      <c r="X22" s="17">
        <v>109</v>
      </c>
      <c r="Y22" s="17">
        <v>476</v>
      </c>
      <c r="Z22" s="17">
        <v>0</v>
      </c>
      <c r="AA22" s="17">
        <v>96</v>
      </c>
      <c r="AB22" s="17">
        <v>170</v>
      </c>
      <c r="AC22" s="17">
        <v>220</v>
      </c>
      <c r="AD22" s="17">
        <v>1057</v>
      </c>
      <c r="AE22" s="17">
        <v>418</v>
      </c>
      <c r="AF22" s="17">
        <v>1200</v>
      </c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</row>
    <row r="23" spans="1:57" ht="15">
      <c r="A23" s="29">
        <v>18</v>
      </c>
      <c r="B23" s="30" t="s">
        <v>89</v>
      </c>
      <c r="C23" s="31" t="s">
        <v>90</v>
      </c>
      <c r="D23" s="22" t="s">
        <v>87</v>
      </c>
      <c r="E23" s="32">
        <v>4.6500000000000004</v>
      </c>
      <c r="F23" s="32">
        <v>16</v>
      </c>
      <c r="G23" s="32">
        <v>6.71</v>
      </c>
      <c r="H23" s="32">
        <v>13.11</v>
      </c>
      <c r="I23" s="32">
        <v>4.79</v>
      </c>
      <c r="J23" s="32">
        <v>3.21</v>
      </c>
      <c r="K23" s="32">
        <v>13.6</v>
      </c>
      <c r="L23" s="32">
        <v>3.85</v>
      </c>
      <c r="M23" s="32">
        <v>28.24</v>
      </c>
      <c r="N23" s="32">
        <v>28.24</v>
      </c>
      <c r="O23" s="32">
        <v>8.0399999999999991</v>
      </c>
      <c r="P23" s="32">
        <v>8.0399999999999991</v>
      </c>
      <c r="Q23" s="32">
        <v>6.24</v>
      </c>
      <c r="R23" s="32">
        <v>6.24</v>
      </c>
      <c r="S23" s="32">
        <v>10.78</v>
      </c>
      <c r="T23" s="32">
        <v>10.78</v>
      </c>
      <c r="U23" s="32">
        <v>10.78</v>
      </c>
      <c r="V23" s="32">
        <v>13.78</v>
      </c>
      <c r="W23" s="32">
        <v>13.78</v>
      </c>
      <c r="X23" s="32">
        <v>4.46</v>
      </c>
      <c r="Y23" s="32">
        <v>4.46</v>
      </c>
      <c r="Z23" s="32">
        <v>15.55</v>
      </c>
      <c r="AA23" s="32">
        <v>15.55</v>
      </c>
      <c r="AB23" s="32">
        <v>9.77</v>
      </c>
      <c r="AC23" s="32">
        <v>9.77</v>
      </c>
      <c r="AD23" s="32">
        <v>11.33</v>
      </c>
      <c r="AE23" s="32">
        <v>11.33</v>
      </c>
      <c r="AF23" s="32">
        <v>32.119999999999997</v>
      </c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</row>
    <row r="24" spans="1:57" ht="15">
      <c r="A24" s="34"/>
      <c r="B24" s="35" t="s">
        <v>91</v>
      </c>
      <c r="C24" s="21"/>
      <c r="D24" s="2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</row>
    <row r="25" spans="1:57" ht="15">
      <c r="A25" s="34">
        <v>1</v>
      </c>
      <c r="B25" s="36" t="s">
        <v>92</v>
      </c>
      <c r="C25" s="21" t="s">
        <v>93</v>
      </c>
      <c r="D25" s="22" t="s">
        <v>94</v>
      </c>
      <c r="E25" s="17">
        <v>821</v>
      </c>
      <c r="F25" s="17">
        <v>821</v>
      </c>
      <c r="G25" s="17">
        <v>821</v>
      </c>
      <c r="H25" s="17">
        <v>821</v>
      </c>
      <c r="I25" s="17">
        <v>821</v>
      </c>
      <c r="J25" s="17">
        <v>821</v>
      </c>
      <c r="K25" s="17">
        <v>821</v>
      </c>
      <c r="L25" s="17">
        <v>821</v>
      </c>
      <c r="M25" s="17">
        <v>821</v>
      </c>
      <c r="N25" s="17">
        <v>821</v>
      </c>
      <c r="O25" s="17">
        <v>821</v>
      </c>
      <c r="P25" s="17">
        <v>821</v>
      </c>
      <c r="Q25" s="17">
        <v>821</v>
      </c>
      <c r="R25" s="17">
        <v>821</v>
      </c>
      <c r="S25" s="17">
        <v>821</v>
      </c>
      <c r="T25" s="17">
        <v>821</v>
      </c>
      <c r="U25" s="17">
        <v>821</v>
      </c>
      <c r="V25" s="17">
        <v>821</v>
      </c>
      <c r="W25" s="17">
        <v>821</v>
      </c>
      <c r="X25" s="17">
        <v>821</v>
      </c>
      <c r="Y25" s="17">
        <v>821</v>
      </c>
      <c r="Z25" s="17">
        <v>821</v>
      </c>
      <c r="AA25" s="17">
        <v>821</v>
      </c>
      <c r="AB25" s="17">
        <v>821</v>
      </c>
      <c r="AC25" s="17">
        <v>821</v>
      </c>
      <c r="AD25" s="17">
        <v>821</v>
      </c>
      <c r="AE25" s="17">
        <v>821</v>
      </c>
      <c r="AF25" s="17">
        <v>821</v>
      </c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</row>
    <row r="26" spans="1:57" ht="15">
      <c r="A26" s="34">
        <v>2</v>
      </c>
      <c r="B26" s="36" t="s">
        <v>95</v>
      </c>
      <c r="C26" s="21" t="s">
        <v>96</v>
      </c>
      <c r="D26" s="22" t="s">
        <v>97</v>
      </c>
      <c r="E26" s="17" t="s">
        <v>98</v>
      </c>
      <c r="F26" s="17" t="s">
        <v>98</v>
      </c>
      <c r="G26" s="17" t="s">
        <v>98</v>
      </c>
      <c r="H26" s="17" t="s">
        <v>98</v>
      </c>
      <c r="I26" s="17" t="s">
        <v>98</v>
      </c>
      <c r="J26" s="17" t="s">
        <v>98</v>
      </c>
      <c r="K26" s="17" t="s">
        <v>98</v>
      </c>
      <c r="L26" s="17" t="s">
        <v>98</v>
      </c>
      <c r="M26" s="17" t="s">
        <v>98</v>
      </c>
      <c r="N26" s="17" t="s">
        <v>98</v>
      </c>
      <c r="O26" s="17" t="s">
        <v>98</v>
      </c>
      <c r="P26" s="17" t="s">
        <v>98</v>
      </c>
      <c r="Q26" s="17" t="s">
        <v>98</v>
      </c>
      <c r="R26" s="17" t="s">
        <v>98</v>
      </c>
      <c r="S26" s="17" t="s">
        <v>98</v>
      </c>
      <c r="T26" s="17" t="s">
        <v>98</v>
      </c>
      <c r="U26" s="17" t="s">
        <v>98</v>
      </c>
      <c r="V26" s="17" t="s">
        <v>98</v>
      </c>
      <c r="W26" s="17" t="s">
        <v>98</v>
      </c>
      <c r="X26" s="17" t="s">
        <v>98</v>
      </c>
      <c r="Y26" s="17" t="s">
        <v>98</v>
      </c>
      <c r="Z26" s="17" t="s">
        <v>98</v>
      </c>
      <c r="AA26" s="17" t="s">
        <v>98</v>
      </c>
      <c r="AB26" s="17" t="s">
        <v>98</v>
      </c>
      <c r="AC26" s="17" t="s">
        <v>98</v>
      </c>
      <c r="AD26" s="17" t="s">
        <v>98</v>
      </c>
      <c r="AE26" s="17" t="s">
        <v>98</v>
      </c>
      <c r="AF26" s="17" t="s">
        <v>98</v>
      </c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</row>
    <row r="27" spans="1:57" ht="33.75" customHeight="1">
      <c r="A27" s="34">
        <v>3</v>
      </c>
      <c r="B27" s="36" t="s">
        <v>99</v>
      </c>
      <c r="C27" s="21" t="s">
        <v>100</v>
      </c>
      <c r="D27" s="22" t="s">
        <v>101</v>
      </c>
      <c r="E27" s="17" t="s">
        <v>102</v>
      </c>
      <c r="F27" s="17" t="s">
        <v>102</v>
      </c>
      <c r="G27" s="17" t="s">
        <v>102</v>
      </c>
      <c r="H27" s="17" t="s">
        <v>102</v>
      </c>
      <c r="I27" s="17" t="s">
        <v>102</v>
      </c>
      <c r="J27" s="17" t="s">
        <v>102</v>
      </c>
      <c r="K27" s="17" t="s">
        <v>102</v>
      </c>
      <c r="L27" s="17" t="s">
        <v>102</v>
      </c>
      <c r="M27" s="17" t="s">
        <v>102</v>
      </c>
      <c r="N27" s="17" t="s">
        <v>102</v>
      </c>
      <c r="O27" s="17" t="s">
        <v>102</v>
      </c>
      <c r="P27" s="17" t="s">
        <v>102</v>
      </c>
      <c r="Q27" s="17" t="s">
        <v>102</v>
      </c>
      <c r="R27" s="17" t="s">
        <v>102</v>
      </c>
      <c r="S27" s="17" t="s">
        <v>102</v>
      </c>
      <c r="T27" s="17" t="s">
        <v>102</v>
      </c>
      <c r="U27" s="17" t="s">
        <v>102</v>
      </c>
      <c r="V27" s="17" t="s">
        <v>102</v>
      </c>
      <c r="W27" s="17" t="s">
        <v>102</v>
      </c>
      <c r="X27" s="17" t="s">
        <v>102</v>
      </c>
      <c r="Y27" s="17" t="s">
        <v>102</v>
      </c>
      <c r="Z27" s="17" t="s">
        <v>102</v>
      </c>
      <c r="AA27" s="17" t="s">
        <v>102</v>
      </c>
      <c r="AB27" s="17" t="s">
        <v>102</v>
      </c>
      <c r="AC27" s="17" t="s">
        <v>102</v>
      </c>
      <c r="AD27" s="17" t="s">
        <v>102</v>
      </c>
      <c r="AE27" s="17" t="s">
        <v>102</v>
      </c>
      <c r="AF27" s="17" t="s">
        <v>102</v>
      </c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</row>
    <row r="28" spans="1:57" ht="30">
      <c r="A28" s="37"/>
      <c r="B28" s="38" t="s">
        <v>103</v>
      </c>
      <c r="C28" s="31"/>
      <c r="D28" s="22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32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</row>
    <row r="29" spans="1:57" ht="15">
      <c r="A29" s="37"/>
      <c r="B29" s="39" t="s">
        <v>104</v>
      </c>
      <c r="C29" s="31"/>
      <c r="D29" s="22"/>
      <c r="E29" s="32"/>
      <c r="F29" s="32"/>
      <c r="G29" s="32"/>
      <c r="H29" s="32"/>
      <c r="I29" s="32"/>
      <c r="J29" s="32"/>
      <c r="K29" s="32"/>
      <c r="L29" s="32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</row>
    <row r="30" spans="1:57" ht="15">
      <c r="A30" s="40">
        <v>1</v>
      </c>
      <c r="B30" s="41" t="s">
        <v>105</v>
      </c>
      <c r="C30" s="22" t="s">
        <v>106</v>
      </c>
      <c r="D30" s="21" t="s">
        <v>107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7000</v>
      </c>
      <c r="N30" s="17">
        <v>0</v>
      </c>
      <c r="O30" s="17">
        <v>0</v>
      </c>
      <c r="P30" s="17">
        <v>0</v>
      </c>
      <c r="Q30" s="17">
        <v>5400</v>
      </c>
      <c r="R30" s="17">
        <v>2773</v>
      </c>
      <c r="S30" s="17">
        <v>0</v>
      </c>
      <c r="T30" s="17">
        <v>3000</v>
      </c>
      <c r="U30" s="17">
        <v>1000</v>
      </c>
      <c r="V30" s="17">
        <v>0</v>
      </c>
      <c r="W30" s="17">
        <v>1500</v>
      </c>
      <c r="X30" s="17">
        <v>2800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1000</v>
      </c>
      <c r="AE30" s="17">
        <v>0</v>
      </c>
      <c r="AF30" s="17">
        <v>0</v>
      </c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</row>
    <row r="31" spans="1:57" ht="15">
      <c r="A31" s="40">
        <v>2</v>
      </c>
      <c r="B31" s="41" t="s">
        <v>108</v>
      </c>
      <c r="C31" s="22" t="s">
        <v>106</v>
      </c>
      <c r="D31" s="21" t="s">
        <v>107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1781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1500</v>
      </c>
      <c r="AE31" s="17">
        <v>0</v>
      </c>
      <c r="AF31" s="17">
        <v>0</v>
      </c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</row>
    <row r="32" spans="1:57" ht="15">
      <c r="A32" s="40">
        <v>3</v>
      </c>
      <c r="B32" s="41" t="s">
        <v>109</v>
      </c>
      <c r="C32" s="22" t="s">
        <v>106</v>
      </c>
      <c r="D32" s="21" t="s">
        <v>107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</row>
    <row r="33" spans="1:57" ht="15">
      <c r="A33" s="40">
        <v>4</v>
      </c>
      <c r="B33" s="41" t="s">
        <v>110</v>
      </c>
      <c r="C33" s="22" t="s">
        <v>106</v>
      </c>
      <c r="D33" s="22" t="s">
        <v>111</v>
      </c>
      <c r="E33" s="17">
        <v>500</v>
      </c>
      <c r="F33" s="17">
        <v>500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3500</v>
      </c>
      <c r="N33" s="17">
        <v>0</v>
      </c>
      <c r="O33" s="17">
        <v>0</v>
      </c>
      <c r="P33" s="17">
        <v>0</v>
      </c>
      <c r="Q33" s="17">
        <v>1500</v>
      </c>
      <c r="R33" s="17">
        <v>1000</v>
      </c>
      <c r="S33" s="17">
        <v>0</v>
      </c>
      <c r="T33" s="17">
        <v>1000</v>
      </c>
      <c r="U33" s="17">
        <v>500</v>
      </c>
      <c r="V33" s="17">
        <v>500</v>
      </c>
      <c r="W33" s="17">
        <v>500</v>
      </c>
      <c r="X33" s="17">
        <v>500</v>
      </c>
      <c r="Y33" s="17">
        <v>500</v>
      </c>
      <c r="Z33" s="17">
        <v>500</v>
      </c>
      <c r="AA33" s="17">
        <v>500</v>
      </c>
      <c r="AB33" s="17">
        <v>0</v>
      </c>
      <c r="AC33" s="17">
        <v>0</v>
      </c>
      <c r="AD33" s="17">
        <v>5000</v>
      </c>
      <c r="AE33" s="17">
        <v>0</v>
      </c>
      <c r="AF33" s="17">
        <v>0</v>
      </c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</row>
    <row r="34" spans="1:57" ht="15">
      <c r="A34" s="40">
        <v>5</v>
      </c>
      <c r="B34" s="41" t="s">
        <v>112</v>
      </c>
      <c r="C34" s="22" t="s">
        <v>66</v>
      </c>
      <c r="D34" s="22" t="s">
        <v>113</v>
      </c>
      <c r="E34" s="17">
        <v>2</v>
      </c>
      <c r="F34" s="17">
        <v>0</v>
      </c>
      <c r="G34" s="17">
        <v>0</v>
      </c>
      <c r="H34" s="17">
        <v>1</v>
      </c>
      <c r="I34" s="17">
        <v>0</v>
      </c>
      <c r="J34" s="17">
        <v>4</v>
      </c>
      <c r="K34" s="17">
        <v>0</v>
      </c>
      <c r="L34" s="17">
        <v>0</v>
      </c>
      <c r="M34" s="17">
        <v>1</v>
      </c>
      <c r="N34" s="17">
        <v>0</v>
      </c>
      <c r="O34" s="17">
        <v>0</v>
      </c>
      <c r="P34" s="17">
        <v>0</v>
      </c>
      <c r="Q34" s="17">
        <v>0</v>
      </c>
      <c r="R34" s="17">
        <v>1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2</v>
      </c>
      <c r="Z34" s="17">
        <v>0</v>
      </c>
      <c r="AA34" s="17">
        <v>0</v>
      </c>
      <c r="AB34" s="17">
        <v>0</v>
      </c>
      <c r="AC34" s="17">
        <v>0</v>
      </c>
      <c r="AD34" s="17">
        <v>1</v>
      </c>
      <c r="AE34" s="17">
        <v>0</v>
      </c>
      <c r="AF34" s="17">
        <v>0</v>
      </c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</row>
    <row r="35" spans="1:57" ht="15">
      <c r="A35" s="40">
        <v>6</v>
      </c>
      <c r="B35" s="41" t="s">
        <v>114</v>
      </c>
      <c r="C35" s="22" t="s">
        <v>66</v>
      </c>
      <c r="D35" s="22" t="s">
        <v>113</v>
      </c>
      <c r="E35" s="17">
        <v>12</v>
      </c>
      <c r="F35" s="17">
        <v>16</v>
      </c>
      <c r="G35" s="17">
        <v>16</v>
      </c>
      <c r="H35" s="17">
        <v>13</v>
      </c>
      <c r="I35" s="17">
        <v>16</v>
      </c>
      <c r="J35" s="17">
        <v>10</v>
      </c>
      <c r="K35" s="17">
        <v>28</v>
      </c>
      <c r="L35" s="17">
        <v>9</v>
      </c>
      <c r="M35" s="17">
        <v>19</v>
      </c>
      <c r="N35" s="17">
        <v>14</v>
      </c>
      <c r="O35" s="17">
        <v>12</v>
      </c>
      <c r="P35" s="17">
        <v>10</v>
      </c>
      <c r="Q35" s="17">
        <v>21</v>
      </c>
      <c r="R35" s="17">
        <v>8</v>
      </c>
      <c r="S35" s="17">
        <v>15</v>
      </c>
      <c r="T35" s="17">
        <v>12</v>
      </c>
      <c r="U35" s="17">
        <v>14</v>
      </c>
      <c r="V35" s="17">
        <v>20</v>
      </c>
      <c r="W35" s="17">
        <v>15</v>
      </c>
      <c r="X35" s="17">
        <v>23</v>
      </c>
      <c r="Y35" s="17">
        <v>4</v>
      </c>
      <c r="Z35" s="17">
        <v>4</v>
      </c>
      <c r="AA35" s="17">
        <v>7</v>
      </c>
      <c r="AB35" s="17">
        <v>8</v>
      </c>
      <c r="AC35" s="17">
        <v>13</v>
      </c>
      <c r="AD35" s="17">
        <v>11</v>
      </c>
      <c r="AE35" s="17">
        <v>9</v>
      </c>
      <c r="AF35" s="17">
        <v>12</v>
      </c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</row>
    <row r="36" spans="1:57" ht="15">
      <c r="A36" s="42">
        <v>7</v>
      </c>
      <c r="B36" s="41" t="s">
        <v>115</v>
      </c>
      <c r="C36" s="22" t="s">
        <v>66</v>
      </c>
      <c r="D36" s="22" t="s">
        <v>113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</row>
    <row r="37" spans="1:57" ht="15">
      <c r="A37" s="37"/>
      <c r="B37" s="39" t="s">
        <v>116</v>
      </c>
      <c r="C37" s="31"/>
      <c r="D37" s="22"/>
      <c r="E37" s="32"/>
      <c r="F37" s="32"/>
      <c r="G37" s="32"/>
      <c r="H37" s="32"/>
      <c r="I37" s="32"/>
      <c r="J37" s="32"/>
      <c r="K37" s="32"/>
      <c r="L37" s="32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</row>
    <row r="38" spans="1:57" ht="15">
      <c r="A38" s="37">
        <v>8</v>
      </c>
      <c r="B38" s="43" t="s">
        <v>117</v>
      </c>
      <c r="C38" s="44" t="s">
        <v>37</v>
      </c>
      <c r="D38" s="21" t="s">
        <v>118</v>
      </c>
      <c r="E38" s="17">
        <v>125.3</v>
      </c>
      <c r="F38" s="17">
        <v>107.08</v>
      </c>
      <c r="G38" s="17">
        <v>0</v>
      </c>
      <c r="H38" s="17">
        <v>207.83</v>
      </c>
      <c r="I38" s="17">
        <v>0</v>
      </c>
      <c r="J38" s="17">
        <v>0</v>
      </c>
      <c r="K38" s="17">
        <v>296.06</v>
      </c>
      <c r="L38" s="17">
        <v>0</v>
      </c>
      <c r="M38" s="17">
        <v>0</v>
      </c>
      <c r="N38" s="17">
        <v>0</v>
      </c>
      <c r="O38" s="17">
        <v>150</v>
      </c>
      <c r="P38" s="17">
        <v>167</v>
      </c>
      <c r="Q38" s="17">
        <v>97.52</v>
      </c>
      <c r="R38" s="17">
        <v>61.44</v>
      </c>
      <c r="S38" s="32">
        <v>50</v>
      </c>
      <c r="T38" s="17">
        <v>81</v>
      </c>
      <c r="U38" s="17">
        <v>0</v>
      </c>
      <c r="V38" s="17">
        <v>106.6</v>
      </c>
      <c r="W38" s="17">
        <v>604.08000000000004</v>
      </c>
      <c r="X38" s="17">
        <v>0</v>
      </c>
      <c r="Y38" s="17">
        <v>0</v>
      </c>
      <c r="Z38" s="17">
        <v>278.07</v>
      </c>
      <c r="AA38" s="17">
        <v>648.83000000000004</v>
      </c>
      <c r="AB38" s="17">
        <v>216.02</v>
      </c>
      <c r="AC38" s="17">
        <v>144.02000000000001</v>
      </c>
      <c r="AD38" s="17">
        <v>63.49</v>
      </c>
      <c r="AE38" s="17">
        <v>10.11</v>
      </c>
      <c r="AF38" s="17">
        <v>20.11</v>
      </c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</row>
    <row r="39" spans="1:57" ht="15">
      <c r="A39" s="37">
        <v>9</v>
      </c>
      <c r="B39" s="43" t="s">
        <v>119</v>
      </c>
      <c r="C39" s="44" t="s">
        <v>37</v>
      </c>
      <c r="D39" s="22" t="s">
        <v>107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258</v>
      </c>
      <c r="N39" s="17">
        <v>258</v>
      </c>
      <c r="O39" s="17">
        <v>0</v>
      </c>
      <c r="P39" s="17">
        <v>0</v>
      </c>
      <c r="Q39" s="17">
        <v>0</v>
      </c>
      <c r="R39" s="17">
        <v>0</v>
      </c>
      <c r="S39" s="32">
        <v>0</v>
      </c>
      <c r="T39" s="17">
        <v>0</v>
      </c>
      <c r="U39" s="17">
        <v>24.3</v>
      </c>
      <c r="V39" s="17">
        <v>0</v>
      </c>
      <c r="W39" s="17">
        <v>0</v>
      </c>
      <c r="X39" s="17">
        <v>10.11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</row>
    <row r="40" spans="1:57" ht="15">
      <c r="A40" s="37">
        <v>10</v>
      </c>
      <c r="B40" s="43" t="s">
        <v>120</v>
      </c>
      <c r="C40" s="44" t="s">
        <v>37</v>
      </c>
      <c r="D40" s="22" t="s">
        <v>121</v>
      </c>
      <c r="E40" s="17">
        <v>0</v>
      </c>
      <c r="F40" s="17">
        <v>0</v>
      </c>
      <c r="G40" s="17">
        <v>145.13</v>
      </c>
      <c r="H40" s="17">
        <v>0</v>
      </c>
      <c r="I40" s="17">
        <v>176.35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25.34</v>
      </c>
      <c r="R40" s="17">
        <v>36</v>
      </c>
      <c r="S40" s="32">
        <v>0</v>
      </c>
      <c r="T40" s="17">
        <v>30</v>
      </c>
      <c r="U40" s="17">
        <v>0</v>
      </c>
      <c r="V40" s="17">
        <v>0</v>
      </c>
      <c r="W40" s="17">
        <v>0</v>
      </c>
      <c r="X40" s="17">
        <v>0</v>
      </c>
      <c r="Y40" s="17">
        <v>33.06</v>
      </c>
      <c r="Z40" s="17">
        <v>0</v>
      </c>
      <c r="AA40" s="17">
        <v>0</v>
      </c>
      <c r="AB40" s="17">
        <v>12.14</v>
      </c>
      <c r="AC40" s="17">
        <v>0</v>
      </c>
      <c r="AD40" s="17">
        <v>39.74</v>
      </c>
      <c r="AE40" s="17">
        <v>0</v>
      </c>
      <c r="AF40" s="17">
        <v>48.5</v>
      </c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</row>
    <row r="41" spans="1:57" ht="15">
      <c r="A41" s="37"/>
      <c r="B41" s="39" t="s">
        <v>122</v>
      </c>
      <c r="C41" s="31"/>
      <c r="D41" s="22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</row>
    <row r="42" spans="1:57" ht="30">
      <c r="A42" s="37">
        <v>11</v>
      </c>
      <c r="B42" s="45" t="s">
        <v>123</v>
      </c>
      <c r="C42" s="31" t="s">
        <v>124</v>
      </c>
      <c r="D42" s="21" t="s">
        <v>125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</row>
    <row r="43" spans="1:57" ht="30">
      <c r="A43" s="37">
        <v>12</v>
      </c>
      <c r="B43" s="45" t="s">
        <v>126</v>
      </c>
      <c r="C43" s="31" t="s">
        <v>124</v>
      </c>
      <c r="D43" s="21" t="s">
        <v>125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</row>
    <row r="44" spans="1:57" ht="15">
      <c r="A44" s="37"/>
      <c r="B44" s="39" t="s">
        <v>127</v>
      </c>
      <c r="C44" s="31"/>
      <c r="D44" s="22"/>
      <c r="E44" s="32"/>
      <c r="F44" s="32"/>
      <c r="G44" s="32"/>
      <c r="H44" s="32"/>
      <c r="I44" s="32"/>
      <c r="J44" s="32"/>
      <c r="K44" s="32"/>
      <c r="L44" s="32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</row>
    <row r="45" spans="1:57" ht="15">
      <c r="A45" s="37">
        <v>13</v>
      </c>
      <c r="B45" s="46" t="s">
        <v>128</v>
      </c>
      <c r="C45" s="31" t="s">
        <v>90</v>
      </c>
      <c r="D45" s="22" t="s">
        <v>129</v>
      </c>
      <c r="E45" s="32">
        <v>70.5</v>
      </c>
      <c r="F45" s="32">
        <v>86.1</v>
      </c>
      <c r="G45" s="32">
        <v>51</v>
      </c>
      <c r="H45" s="32">
        <v>19.2</v>
      </c>
      <c r="I45" s="32">
        <v>57.4</v>
      </c>
      <c r="J45" s="32">
        <v>23.8</v>
      </c>
      <c r="K45" s="32">
        <v>83.4</v>
      </c>
      <c r="L45" s="32">
        <v>32.1</v>
      </c>
      <c r="M45" s="32">
        <v>74.5</v>
      </c>
      <c r="N45" s="32">
        <v>74.5</v>
      </c>
      <c r="O45" s="32">
        <v>18.8</v>
      </c>
      <c r="P45" s="32">
        <v>12.5</v>
      </c>
      <c r="Q45" s="32">
        <v>52.8</v>
      </c>
      <c r="R45" s="32">
        <v>31</v>
      </c>
      <c r="S45" s="32">
        <v>44.8</v>
      </c>
      <c r="T45" s="32">
        <v>28</v>
      </c>
      <c r="U45" s="32">
        <v>39.200000000000003</v>
      </c>
      <c r="V45" s="32">
        <v>34.200000000000003</v>
      </c>
      <c r="W45" s="32">
        <v>194.1</v>
      </c>
      <c r="X45" s="32">
        <v>48.1</v>
      </c>
      <c r="Y45" s="32">
        <v>42.6</v>
      </c>
      <c r="Z45" s="32">
        <v>44.8</v>
      </c>
      <c r="AA45" s="32">
        <v>104.6</v>
      </c>
      <c r="AB45" s="32">
        <v>51.2</v>
      </c>
      <c r="AC45" s="32">
        <v>34.1</v>
      </c>
      <c r="AD45" s="32">
        <v>46.9</v>
      </c>
      <c r="AE45" s="32">
        <v>20.100000000000001</v>
      </c>
      <c r="AF45" s="32">
        <v>33.4</v>
      </c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</row>
    <row r="46" spans="1:57" ht="15">
      <c r="A46" s="37">
        <v>14</v>
      </c>
      <c r="B46" s="46" t="s">
        <v>130</v>
      </c>
      <c r="C46" s="31" t="s">
        <v>90</v>
      </c>
      <c r="D46" s="22" t="s">
        <v>129</v>
      </c>
      <c r="E46" s="32">
        <v>10</v>
      </c>
      <c r="F46" s="32">
        <v>2.6</v>
      </c>
      <c r="G46" s="32">
        <v>55.4</v>
      </c>
      <c r="H46" s="32">
        <v>1.9</v>
      </c>
      <c r="I46" s="32">
        <v>60.5</v>
      </c>
      <c r="J46" s="32">
        <v>0</v>
      </c>
      <c r="K46" s="47">
        <v>88.3</v>
      </c>
      <c r="L46" s="32">
        <v>5.9</v>
      </c>
      <c r="M46" s="32">
        <v>8.6999999999999993</v>
      </c>
      <c r="N46" s="32">
        <v>8.6999999999999993</v>
      </c>
      <c r="O46" s="32">
        <v>1.2</v>
      </c>
      <c r="P46" s="32">
        <v>0.8</v>
      </c>
      <c r="Q46" s="32">
        <v>18.5</v>
      </c>
      <c r="R46" s="32">
        <v>10.8</v>
      </c>
      <c r="S46" s="32">
        <v>0</v>
      </c>
      <c r="T46" s="32">
        <v>0</v>
      </c>
      <c r="U46" s="32">
        <v>0</v>
      </c>
      <c r="V46" s="32">
        <v>1.3</v>
      </c>
      <c r="W46" s="32">
        <v>7.5</v>
      </c>
      <c r="X46" s="32">
        <v>39.1</v>
      </c>
      <c r="Y46" s="32">
        <v>34.6</v>
      </c>
      <c r="Z46" s="32">
        <v>9.8000000000000007</v>
      </c>
      <c r="AA46" s="32">
        <v>22.8</v>
      </c>
      <c r="AB46" s="32">
        <v>10.199999999999999</v>
      </c>
      <c r="AC46" s="32">
        <v>6.8</v>
      </c>
      <c r="AD46" s="32">
        <v>33.1</v>
      </c>
      <c r="AE46" s="32">
        <v>14.2</v>
      </c>
      <c r="AF46" s="32">
        <v>0</v>
      </c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</row>
    <row r="47" spans="1:57" ht="15">
      <c r="A47" s="37">
        <v>15</v>
      </c>
      <c r="B47" s="46" t="s">
        <v>131</v>
      </c>
      <c r="C47" s="31" t="s">
        <v>90</v>
      </c>
      <c r="D47" s="22" t="s">
        <v>129</v>
      </c>
      <c r="E47" s="32">
        <v>49.8</v>
      </c>
      <c r="F47" s="32">
        <v>43.1</v>
      </c>
      <c r="G47" s="32">
        <v>45.3</v>
      </c>
      <c r="H47" s="32">
        <v>43.5</v>
      </c>
      <c r="I47" s="32">
        <v>81.7</v>
      </c>
      <c r="J47" s="32">
        <v>87.5</v>
      </c>
      <c r="K47" s="32">
        <v>82.3</v>
      </c>
      <c r="L47" s="32">
        <v>32.200000000000003</v>
      </c>
      <c r="M47" s="32">
        <v>86.4</v>
      </c>
      <c r="N47" s="32">
        <v>86.4</v>
      </c>
      <c r="O47" s="32">
        <v>62.6</v>
      </c>
      <c r="P47" s="32">
        <v>41.7</v>
      </c>
      <c r="Q47" s="32">
        <v>48.8</v>
      </c>
      <c r="R47" s="32">
        <v>28.6</v>
      </c>
      <c r="S47" s="32">
        <v>39.9</v>
      </c>
      <c r="T47" s="32">
        <v>24.9</v>
      </c>
      <c r="U47" s="32">
        <v>34.9</v>
      </c>
      <c r="V47" s="32">
        <v>20.2</v>
      </c>
      <c r="W47" s="32">
        <v>114.2</v>
      </c>
      <c r="X47" s="32">
        <v>28</v>
      </c>
      <c r="Y47" s="32">
        <v>24.8</v>
      </c>
      <c r="Z47" s="32">
        <v>93.2</v>
      </c>
      <c r="AA47" s="32">
        <v>217.5</v>
      </c>
      <c r="AB47" s="32">
        <v>33.6</v>
      </c>
      <c r="AC47" s="32">
        <v>22.4</v>
      </c>
      <c r="AD47" s="32">
        <v>37.799999999999997</v>
      </c>
      <c r="AE47" s="32">
        <v>16.2</v>
      </c>
      <c r="AF47" s="32">
        <v>54.5</v>
      </c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</row>
    <row r="48" spans="1:57" ht="15">
      <c r="A48" s="37"/>
      <c r="B48" s="39" t="s">
        <v>132</v>
      </c>
      <c r="C48" s="31"/>
      <c r="D48" s="2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</row>
    <row r="49" spans="1:57" ht="15">
      <c r="A49" s="37">
        <v>16</v>
      </c>
      <c r="B49" s="46" t="s">
        <v>128</v>
      </c>
      <c r="C49" s="31" t="s">
        <v>90</v>
      </c>
      <c r="D49" s="22" t="s">
        <v>129</v>
      </c>
      <c r="E49" s="32">
        <v>21.08</v>
      </c>
      <c r="F49" s="32">
        <v>25.6</v>
      </c>
      <c r="G49" s="32">
        <v>3.04</v>
      </c>
      <c r="H49" s="32">
        <v>1.17</v>
      </c>
      <c r="I49" s="32">
        <v>2.31</v>
      </c>
      <c r="J49" s="32">
        <v>1.92</v>
      </c>
      <c r="K49" s="32">
        <v>2.93</v>
      </c>
      <c r="L49" s="32">
        <v>4.18</v>
      </c>
      <c r="M49" s="32">
        <v>18.809999999999999</v>
      </c>
      <c r="N49" s="32">
        <v>8.34</v>
      </c>
      <c r="O49" s="32">
        <v>2.75</v>
      </c>
      <c r="P49" s="32">
        <v>1.94</v>
      </c>
      <c r="Q49" s="32">
        <v>7.4</v>
      </c>
      <c r="R49" s="47">
        <v>24.69</v>
      </c>
      <c r="S49" s="47">
        <v>22.36</v>
      </c>
      <c r="T49" s="32">
        <v>6.75</v>
      </c>
      <c r="U49" s="32">
        <v>10.16</v>
      </c>
      <c r="V49" s="32">
        <v>12.79</v>
      </c>
      <c r="W49" s="32">
        <v>46.64</v>
      </c>
      <c r="X49" s="32">
        <v>34.68</v>
      </c>
      <c r="Y49" s="32">
        <v>17.86</v>
      </c>
      <c r="Z49" s="32">
        <v>13.57</v>
      </c>
      <c r="AA49" s="32">
        <v>4.21</v>
      </c>
      <c r="AB49" s="32">
        <v>14.43</v>
      </c>
      <c r="AC49" s="32">
        <v>13.58</v>
      </c>
      <c r="AD49" s="32">
        <v>25.47</v>
      </c>
      <c r="AE49" s="32">
        <v>11.77</v>
      </c>
      <c r="AF49" s="32">
        <v>10.220000000000001</v>
      </c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</row>
    <row r="50" spans="1:57" ht="15">
      <c r="A50" s="37">
        <v>17</v>
      </c>
      <c r="B50" s="46" t="s">
        <v>130</v>
      </c>
      <c r="C50" s="31" t="s">
        <v>90</v>
      </c>
      <c r="D50" s="22" t="s">
        <v>129</v>
      </c>
      <c r="E50" s="32">
        <v>0</v>
      </c>
      <c r="F50" s="32">
        <v>2.2799999999999998</v>
      </c>
      <c r="G50" s="32">
        <v>48.36</v>
      </c>
      <c r="H50" s="32">
        <v>1.66</v>
      </c>
      <c r="I50" s="32">
        <v>52.75</v>
      </c>
      <c r="J50" s="47">
        <v>0</v>
      </c>
      <c r="K50" s="32">
        <v>77.05</v>
      </c>
      <c r="L50" s="32">
        <v>5.14</v>
      </c>
      <c r="M50" s="32">
        <v>7.63</v>
      </c>
      <c r="N50" s="32">
        <v>7.63</v>
      </c>
      <c r="O50" s="32">
        <v>1.05</v>
      </c>
      <c r="P50" s="32">
        <v>0.7</v>
      </c>
      <c r="Q50" s="32">
        <v>16.11</v>
      </c>
      <c r="R50" s="32">
        <v>9.4600000000000009</v>
      </c>
      <c r="S50" s="32">
        <v>0</v>
      </c>
      <c r="T50" s="32">
        <v>0</v>
      </c>
      <c r="U50" s="32">
        <v>0</v>
      </c>
      <c r="V50" s="32">
        <v>1.1499999999999999</v>
      </c>
      <c r="W50" s="32">
        <v>6.54</v>
      </c>
      <c r="X50" s="32">
        <v>34.06</v>
      </c>
      <c r="Y50" s="32">
        <v>30.22</v>
      </c>
      <c r="Z50" s="32">
        <v>8.5399999999999991</v>
      </c>
      <c r="AA50" s="32">
        <v>19.93</v>
      </c>
      <c r="AB50" s="32">
        <v>8.92</v>
      </c>
      <c r="AC50" s="32">
        <v>5.95</v>
      </c>
      <c r="AD50" s="32">
        <v>28.9</v>
      </c>
      <c r="AE50" s="32">
        <v>12.37</v>
      </c>
      <c r="AF50" s="32">
        <v>0</v>
      </c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</row>
    <row r="51" spans="1:57" ht="15">
      <c r="A51" s="37">
        <v>18</v>
      </c>
      <c r="B51" s="46" t="s">
        <v>131</v>
      </c>
      <c r="C51" s="31" t="s">
        <v>90</v>
      </c>
      <c r="D51" s="22" t="s">
        <v>129</v>
      </c>
      <c r="E51" s="32">
        <v>31.21</v>
      </c>
      <c r="F51" s="32">
        <v>2.21</v>
      </c>
      <c r="G51" s="32">
        <v>8.3699999999999992</v>
      </c>
      <c r="H51" s="32">
        <v>3.13</v>
      </c>
      <c r="I51" s="32">
        <v>22.64</v>
      </c>
      <c r="J51" s="32">
        <v>19.989999999999998</v>
      </c>
      <c r="K51" s="47">
        <v>69.23</v>
      </c>
      <c r="L51" s="32">
        <v>19.57</v>
      </c>
      <c r="M51" s="32">
        <v>7.09</v>
      </c>
      <c r="N51" s="32">
        <v>7.09</v>
      </c>
      <c r="O51" s="32">
        <v>3.21</v>
      </c>
      <c r="P51" s="32">
        <v>2.14</v>
      </c>
      <c r="Q51" s="32">
        <v>19.010000000000002</v>
      </c>
      <c r="R51" s="32">
        <v>11.17</v>
      </c>
      <c r="S51" s="32">
        <v>6.96</v>
      </c>
      <c r="T51" s="32">
        <v>4.3499999999999996</v>
      </c>
      <c r="U51" s="32">
        <v>2.86</v>
      </c>
      <c r="V51" s="32">
        <v>2.2799999999999998</v>
      </c>
      <c r="W51" s="32">
        <v>12.9</v>
      </c>
      <c r="X51" s="32">
        <v>2.2999999999999998</v>
      </c>
      <c r="Y51" s="32">
        <v>2.04</v>
      </c>
      <c r="Z51" s="32">
        <v>17.22</v>
      </c>
      <c r="AA51" s="32">
        <v>40.17</v>
      </c>
      <c r="AB51" s="32">
        <v>4.83</v>
      </c>
      <c r="AC51" s="32">
        <v>2.82</v>
      </c>
      <c r="AD51" s="32">
        <v>2.72</v>
      </c>
      <c r="AE51" s="32">
        <v>1.1599999999999999</v>
      </c>
      <c r="AF51" s="32">
        <v>1.68</v>
      </c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</row>
    <row r="52" spans="1:57" ht="15">
      <c r="A52" s="48"/>
      <c r="B52" s="39" t="s">
        <v>133</v>
      </c>
      <c r="C52" s="49"/>
      <c r="D52" s="49"/>
      <c r="E52" s="50"/>
      <c r="F52" s="50"/>
      <c r="G52" s="50"/>
      <c r="H52" s="50"/>
      <c r="I52" s="50"/>
      <c r="J52" s="50"/>
      <c r="K52" s="50"/>
      <c r="L52" s="50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</row>
    <row r="53" spans="1:57" ht="15">
      <c r="A53" s="37">
        <v>19</v>
      </c>
      <c r="B53" s="46" t="s">
        <v>134</v>
      </c>
      <c r="C53" s="31" t="s">
        <v>106</v>
      </c>
      <c r="D53" s="22" t="s">
        <v>135</v>
      </c>
      <c r="E53" s="17">
        <v>0</v>
      </c>
      <c r="F53" s="17">
        <v>0</v>
      </c>
      <c r="G53" s="17">
        <v>1196.3</v>
      </c>
      <c r="H53" s="17">
        <v>0</v>
      </c>
      <c r="I53" s="17">
        <v>1597.98</v>
      </c>
      <c r="J53" s="17">
        <v>0</v>
      </c>
      <c r="K53" s="17">
        <v>0</v>
      </c>
      <c r="L53" s="17">
        <v>0</v>
      </c>
      <c r="M53" s="17">
        <v>0</v>
      </c>
      <c r="N53" s="17">
        <v>738.28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</row>
    <row r="54" spans="1:57" ht="15">
      <c r="A54" s="37">
        <v>20</v>
      </c>
      <c r="B54" s="46" t="s">
        <v>136</v>
      </c>
      <c r="C54" s="31" t="s">
        <v>66</v>
      </c>
      <c r="D54" s="21" t="s">
        <v>135</v>
      </c>
      <c r="E54" s="17">
        <v>0</v>
      </c>
      <c r="F54" s="17">
        <v>0</v>
      </c>
      <c r="G54" s="17">
        <v>1</v>
      </c>
      <c r="H54" s="17">
        <v>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17">
        <v>1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</row>
    <row r="55" spans="1:57" ht="15">
      <c r="A55" s="37">
        <v>21</v>
      </c>
      <c r="B55" s="46" t="s">
        <v>137</v>
      </c>
      <c r="C55" s="31" t="s">
        <v>66</v>
      </c>
      <c r="D55" s="21" t="s">
        <v>138</v>
      </c>
      <c r="E55" s="17">
        <v>4</v>
      </c>
      <c r="F55" s="17">
        <v>4</v>
      </c>
      <c r="G55" s="17">
        <v>4</v>
      </c>
      <c r="H55" s="17">
        <v>3</v>
      </c>
      <c r="I55" s="17">
        <v>6</v>
      </c>
      <c r="J55" s="17">
        <v>6</v>
      </c>
      <c r="K55" s="17">
        <v>7</v>
      </c>
      <c r="L55" s="17">
        <v>3</v>
      </c>
      <c r="M55" s="17">
        <v>5</v>
      </c>
      <c r="N55" s="17">
        <v>7</v>
      </c>
      <c r="O55" s="17">
        <v>5</v>
      </c>
      <c r="P55" s="17">
        <v>5</v>
      </c>
      <c r="Q55" s="17">
        <v>8</v>
      </c>
      <c r="R55" s="17">
        <v>3</v>
      </c>
      <c r="S55" s="17">
        <v>3</v>
      </c>
      <c r="T55" s="17">
        <v>2</v>
      </c>
      <c r="U55" s="17">
        <v>6</v>
      </c>
      <c r="V55" s="17">
        <v>2</v>
      </c>
      <c r="W55" s="17">
        <v>6</v>
      </c>
      <c r="X55" s="17">
        <v>5</v>
      </c>
      <c r="Y55" s="17">
        <v>4</v>
      </c>
      <c r="Z55" s="17">
        <v>1</v>
      </c>
      <c r="AA55" s="17">
        <v>1</v>
      </c>
      <c r="AB55" s="17">
        <v>6</v>
      </c>
      <c r="AC55" s="17">
        <v>2</v>
      </c>
      <c r="AD55" s="17">
        <v>5</v>
      </c>
      <c r="AE55" s="17">
        <v>4</v>
      </c>
      <c r="AF55" s="17">
        <v>8</v>
      </c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</row>
    <row r="56" spans="1:57" ht="15">
      <c r="A56" s="37"/>
      <c r="B56" s="39" t="s">
        <v>139</v>
      </c>
      <c r="C56" s="31"/>
      <c r="D56" s="21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32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</row>
    <row r="57" spans="1:57" ht="15">
      <c r="A57" s="37">
        <v>22</v>
      </c>
      <c r="B57" s="46" t="s">
        <v>140</v>
      </c>
      <c r="C57" s="31" t="s">
        <v>90</v>
      </c>
      <c r="D57" s="22" t="s">
        <v>141</v>
      </c>
      <c r="E57" s="17">
        <v>6.98</v>
      </c>
      <c r="F57" s="17">
        <v>23.98</v>
      </c>
      <c r="G57" s="17">
        <v>10.07</v>
      </c>
      <c r="H57" s="17">
        <v>19.670000000000002</v>
      </c>
      <c r="I57" s="17">
        <v>7.18</v>
      </c>
      <c r="J57" s="17">
        <v>4.82</v>
      </c>
      <c r="K57" s="17">
        <v>20.53</v>
      </c>
      <c r="L57" s="17">
        <v>5.79</v>
      </c>
      <c r="M57" s="17">
        <v>42.36</v>
      </c>
      <c r="N57" s="17">
        <v>42.36</v>
      </c>
      <c r="O57" s="17">
        <v>12.06</v>
      </c>
      <c r="P57" s="17">
        <v>12.06</v>
      </c>
      <c r="Q57" s="17">
        <v>9.36</v>
      </c>
      <c r="R57" s="17">
        <v>9.36</v>
      </c>
      <c r="S57" s="17">
        <v>16.18</v>
      </c>
      <c r="T57" s="17">
        <v>16.18</v>
      </c>
      <c r="U57" s="17">
        <v>16.18</v>
      </c>
      <c r="V57" s="17">
        <v>20.67</v>
      </c>
      <c r="W57" s="17">
        <v>20.67</v>
      </c>
      <c r="X57" s="17">
        <v>6.69</v>
      </c>
      <c r="Y57" s="17">
        <v>6.69</v>
      </c>
      <c r="Z57" s="17">
        <v>23.33</v>
      </c>
      <c r="AA57" s="17">
        <v>23.33</v>
      </c>
      <c r="AB57" s="17">
        <v>14.65</v>
      </c>
      <c r="AC57" s="17">
        <v>14.65</v>
      </c>
      <c r="AD57" s="17">
        <v>17</v>
      </c>
      <c r="AE57" s="17">
        <v>17</v>
      </c>
      <c r="AF57" s="17">
        <v>48.18</v>
      </c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</row>
    <row r="58" spans="1:57" ht="15">
      <c r="A58" s="37">
        <v>23</v>
      </c>
      <c r="B58" s="46" t="s">
        <v>142</v>
      </c>
      <c r="C58" s="31" t="s">
        <v>90</v>
      </c>
      <c r="D58" s="22" t="s">
        <v>141</v>
      </c>
      <c r="E58" s="17">
        <v>0.47</v>
      </c>
      <c r="F58" s="17">
        <v>0.87</v>
      </c>
      <c r="G58" s="17">
        <v>1.02</v>
      </c>
      <c r="H58" s="17">
        <v>2.25</v>
      </c>
      <c r="I58" s="17">
        <v>0.66</v>
      </c>
      <c r="J58" s="17">
        <v>1.01</v>
      </c>
      <c r="K58" s="17">
        <v>1.78</v>
      </c>
      <c r="L58" s="17">
        <v>0.52</v>
      </c>
      <c r="M58" s="17">
        <v>2.96</v>
      </c>
      <c r="N58" s="17">
        <v>1.01</v>
      </c>
      <c r="O58" s="17">
        <v>2</v>
      </c>
      <c r="P58" s="17">
        <v>1.34</v>
      </c>
      <c r="Q58" s="17">
        <v>0.7</v>
      </c>
      <c r="R58" s="17">
        <v>0.41</v>
      </c>
      <c r="S58" s="17">
        <v>0.75</v>
      </c>
      <c r="T58" s="17">
        <v>0.47</v>
      </c>
      <c r="U58" s="17">
        <v>0.65</v>
      </c>
      <c r="V58" s="17">
        <v>0.39</v>
      </c>
      <c r="W58" s="17">
        <v>2.2000000000000002</v>
      </c>
      <c r="X58" s="17">
        <v>0.61</v>
      </c>
      <c r="Y58" s="17">
        <v>0.54</v>
      </c>
      <c r="Z58" s="17">
        <v>1.61</v>
      </c>
      <c r="AA58" s="17">
        <v>3.76</v>
      </c>
      <c r="AB58" s="17">
        <v>0.93</v>
      </c>
      <c r="AC58" s="17">
        <v>0.61</v>
      </c>
      <c r="AD58" s="17">
        <v>2.62</v>
      </c>
      <c r="AE58" s="17">
        <v>1.1200000000000001</v>
      </c>
      <c r="AF58" s="17">
        <v>2.31</v>
      </c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</row>
    <row r="59" spans="1:57" ht="15">
      <c r="A59" s="37">
        <v>24</v>
      </c>
      <c r="B59" s="46" t="s">
        <v>143</v>
      </c>
      <c r="C59" s="31" t="s">
        <v>90</v>
      </c>
      <c r="D59" s="22" t="s">
        <v>141</v>
      </c>
      <c r="E59" s="17">
        <v>219.64</v>
      </c>
      <c r="F59" s="17">
        <v>171.08</v>
      </c>
      <c r="G59" s="17">
        <v>176.6</v>
      </c>
      <c r="H59" s="17">
        <v>159.94999999999999</v>
      </c>
      <c r="I59" s="17">
        <v>353.36</v>
      </c>
      <c r="J59" s="17">
        <v>214.61</v>
      </c>
      <c r="K59" s="17">
        <v>389.76</v>
      </c>
      <c r="L59" s="17">
        <v>233.53</v>
      </c>
      <c r="M59" s="17">
        <v>70.87</v>
      </c>
      <c r="N59" s="17">
        <v>70.87</v>
      </c>
      <c r="O59" s="32">
        <v>199.56</v>
      </c>
      <c r="P59" s="17">
        <v>199.56</v>
      </c>
      <c r="Q59" s="17">
        <v>245.94</v>
      </c>
      <c r="R59" s="17">
        <v>245.94</v>
      </c>
      <c r="S59" s="17">
        <v>622.94000000000005</v>
      </c>
      <c r="T59" s="17">
        <v>622.94000000000005</v>
      </c>
      <c r="U59" s="17">
        <v>621.39</v>
      </c>
      <c r="V59" s="17">
        <v>92.1</v>
      </c>
      <c r="W59" s="17">
        <v>92.1</v>
      </c>
      <c r="X59" s="17">
        <v>141.5</v>
      </c>
      <c r="Y59" s="17">
        <v>141.5</v>
      </c>
      <c r="Z59" s="17">
        <v>87.25</v>
      </c>
      <c r="AA59" s="17">
        <v>87.25</v>
      </c>
      <c r="AB59" s="17">
        <v>3.62</v>
      </c>
      <c r="AC59" s="17">
        <v>3.62</v>
      </c>
      <c r="AD59" s="17">
        <v>167.25</v>
      </c>
      <c r="AE59" s="17">
        <v>167.25</v>
      </c>
      <c r="AF59" s="17">
        <v>133.49</v>
      </c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</row>
    <row r="60" spans="1:57" ht="15">
      <c r="A60" s="37">
        <v>25</v>
      </c>
      <c r="B60" s="46" t="s">
        <v>144</v>
      </c>
      <c r="C60" s="31" t="s">
        <v>80</v>
      </c>
      <c r="D60" s="22" t="s">
        <v>101</v>
      </c>
      <c r="E60" s="27">
        <v>0.9</v>
      </c>
      <c r="F60" s="27">
        <v>0.99</v>
      </c>
      <c r="G60" s="27">
        <v>1</v>
      </c>
      <c r="H60" s="27">
        <v>1</v>
      </c>
      <c r="I60" s="27">
        <v>1</v>
      </c>
      <c r="J60" s="27">
        <v>1</v>
      </c>
      <c r="K60" s="27">
        <v>1</v>
      </c>
      <c r="L60" s="27">
        <v>1</v>
      </c>
      <c r="M60" s="27">
        <v>1</v>
      </c>
      <c r="N60" s="27">
        <v>1</v>
      </c>
      <c r="O60" s="27">
        <v>0.91</v>
      </c>
      <c r="P60" s="27">
        <v>0.97</v>
      </c>
      <c r="Q60" s="27">
        <v>0.98</v>
      </c>
      <c r="R60" s="27">
        <v>0.98</v>
      </c>
      <c r="S60" s="27">
        <v>0.98</v>
      </c>
      <c r="T60" s="27">
        <v>1</v>
      </c>
      <c r="U60" s="27">
        <v>0.98</v>
      </c>
      <c r="V60" s="27">
        <v>1</v>
      </c>
      <c r="W60" s="27">
        <v>1</v>
      </c>
      <c r="X60" s="27">
        <v>1</v>
      </c>
      <c r="Y60" s="27">
        <v>1</v>
      </c>
      <c r="Z60" s="27">
        <v>1</v>
      </c>
      <c r="AA60" s="27">
        <v>1</v>
      </c>
      <c r="AB60" s="27">
        <v>0.94</v>
      </c>
      <c r="AC60" s="27">
        <v>0.91</v>
      </c>
      <c r="AD60" s="27">
        <v>0.91</v>
      </c>
      <c r="AE60" s="27">
        <v>0.97</v>
      </c>
      <c r="AF60" s="27">
        <v>1</v>
      </c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</row>
    <row r="61" spans="1:57" ht="15">
      <c r="A61" s="37">
        <v>26</v>
      </c>
      <c r="B61" s="46" t="s">
        <v>145</v>
      </c>
      <c r="C61" s="31" t="s">
        <v>80</v>
      </c>
      <c r="D61" s="22" t="s">
        <v>101</v>
      </c>
      <c r="E61" s="27">
        <v>0.47</v>
      </c>
      <c r="F61" s="27">
        <v>0.86</v>
      </c>
      <c r="G61" s="27">
        <v>0.57999999999999996</v>
      </c>
      <c r="H61" s="27">
        <v>0.41</v>
      </c>
      <c r="I61" s="27">
        <v>0.33</v>
      </c>
      <c r="J61" s="27">
        <v>0.77</v>
      </c>
      <c r="K61" s="27">
        <v>0.81</v>
      </c>
      <c r="L61" s="27">
        <v>0.75</v>
      </c>
      <c r="M61" s="27">
        <v>0.68</v>
      </c>
      <c r="N61" s="27">
        <v>0.3</v>
      </c>
      <c r="O61" s="27">
        <v>0.24</v>
      </c>
      <c r="P61" s="27">
        <v>0.24</v>
      </c>
      <c r="Q61" s="27">
        <v>0.8</v>
      </c>
      <c r="R61" s="27">
        <v>0.8</v>
      </c>
      <c r="S61" s="27">
        <v>0.78</v>
      </c>
      <c r="T61" s="27">
        <v>0.78</v>
      </c>
      <c r="U61" s="27">
        <v>0.78</v>
      </c>
      <c r="V61" s="27">
        <v>0.8</v>
      </c>
      <c r="W61" s="27">
        <v>0.8</v>
      </c>
      <c r="X61" s="27">
        <v>0.7</v>
      </c>
      <c r="Y61" s="27">
        <v>0.7</v>
      </c>
      <c r="Z61" s="27">
        <v>0.74</v>
      </c>
      <c r="AA61" s="27">
        <v>0.74</v>
      </c>
      <c r="AB61" s="27">
        <v>0.77</v>
      </c>
      <c r="AC61" s="27">
        <v>0.77</v>
      </c>
      <c r="AD61" s="27">
        <v>0.39</v>
      </c>
      <c r="AE61" s="27">
        <v>0.39</v>
      </c>
      <c r="AF61" s="27">
        <v>0.77</v>
      </c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</row>
    <row r="62" spans="1:57" ht="15">
      <c r="A62" s="37">
        <v>27</v>
      </c>
      <c r="B62" s="46" t="s">
        <v>146</v>
      </c>
      <c r="C62" s="31" t="s">
        <v>80</v>
      </c>
      <c r="D62" s="22" t="s">
        <v>101</v>
      </c>
      <c r="E62" s="27">
        <v>0</v>
      </c>
      <c r="F62" s="27">
        <v>0</v>
      </c>
      <c r="G62" s="27">
        <v>1</v>
      </c>
      <c r="H62" s="27">
        <v>0</v>
      </c>
      <c r="I62" s="27">
        <v>1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0.21</v>
      </c>
      <c r="R62" s="27">
        <v>0.37</v>
      </c>
      <c r="S62" s="27">
        <v>0</v>
      </c>
      <c r="T62" s="27">
        <v>0.27</v>
      </c>
      <c r="U62" s="27">
        <v>0</v>
      </c>
      <c r="V62" s="27">
        <v>0</v>
      </c>
      <c r="W62" s="27">
        <v>0</v>
      </c>
      <c r="X62" s="27">
        <v>0</v>
      </c>
      <c r="Y62" s="27">
        <v>1</v>
      </c>
      <c r="Z62" s="27">
        <v>0</v>
      </c>
      <c r="AA62" s="27">
        <v>0</v>
      </c>
      <c r="AB62" s="27">
        <v>0.05</v>
      </c>
      <c r="AC62" s="27">
        <v>0</v>
      </c>
      <c r="AD62" s="27">
        <v>0.38</v>
      </c>
      <c r="AE62" s="27">
        <v>0</v>
      </c>
      <c r="AF62" s="27">
        <v>0.71</v>
      </c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</row>
    <row r="63" spans="1:57" ht="15">
      <c r="A63" s="37">
        <v>28</v>
      </c>
      <c r="B63" s="46" t="s">
        <v>147</v>
      </c>
      <c r="C63" s="31" t="s">
        <v>80</v>
      </c>
      <c r="D63" s="22" t="s">
        <v>135</v>
      </c>
      <c r="E63" s="27">
        <f t="shared" ref="E63:AF65" si="0">100%-E60</f>
        <v>9.9999999999999978E-2</v>
      </c>
      <c r="F63" s="27">
        <f t="shared" si="0"/>
        <v>1.0000000000000009E-2</v>
      </c>
      <c r="G63" s="27">
        <f t="shared" si="0"/>
        <v>0</v>
      </c>
      <c r="H63" s="27">
        <f t="shared" si="0"/>
        <v>0</v>
      </c>
      <c r="I63" s="27">
        <f t="shared" si="0"/>
        <v>0</v>
      </c>
      <c r="J63" s="27">
        <f t="shared" si="0"/>
        <v>0</v>
      </c>
      <c r="K63" s="27">
        <f t="shared" si="0"/>
        <v>0</v>
      </c>
      <c r="L63" s="27">
        <f t="shared" si="0"/>
        <v>0</v>
      </c>
      <c r="M63" s="27">
        <f t="shared" si="0"/>
        <v>0</v>
      </c>
      <c r="N63" s="27">
        <f t="shared" si="0"/>
        <v>0</v>
      </c>
      <c r="O63" s="27">
        <f t="shared" si="0"/>
        <v>8.9999999999999969E-2</v>
      </c>
      <c r="P63" s="27">
        <f t="shared" si="0"/>
        <v>3.0000000000000027E-2</v>
      </c>
      <c r="Q63" s="27">
        <f t="shared" si="0"/>
        <v>2.0000000000000018E-2</v>
      </c>
      <c r="R63" s="27">
        <f t="shared" si="0"/>
        <v>2.0000000000000018E-2</v>
      </c>
      <c r="S63" s="27">
        <f t="shared" si="0"/>
        <v>2.0000000000000018E-2</v>
      </c>
      <c r="T63" s="27">
        <f t="shared" si="0"/>
        <v>0</v>
      </c>
      <c r="U63" s="27">
        <f t="shared" si="0"/>
        <v>2.0000000000000018E-2</v>
      </c>
      <c r="V63" s="27">
        <f t="shared" si="0"/>
        <v>0</v>
      </c>
      <c r="W63" s="27">
        <f t="shared" si="0"/>
        <v>0</v>
      </c>
      <c r="X63" s="27">
        <f t="shared" si="0"/>
        <v>0</v>
      </c>
      <c r="Y63" s="27">
        <f t="shared" si="0"/>
        <v>0</v>
      </c>
      <c r="Z63" s="27">
        <f t="shared" si="0"/>
        <v>0</v>
      </c>
      <c r="AA63" s="27">
        <f t="shared" si="0"/>
        <v>0</v>
      </c>
      <c r="AB63" s="27">
        <f t="shared" si="0"/>
        <v>6.0000000000000053E-2</v>
      </c>
      <c r="AC63" s="27">
        <f t="shared" si="0"/>
        <v>8.9999999999999969E-2</v>
      </c>
      <c r="AD63" s="27">
        <f t="shared" si="0"/>
        <v>8.9999999999999969E-2</v>
      </c>
      <c r="AE63" s="27">
        <f t="shared" si="0"/>
        <v>3.0000000000000027E-2</v>
      </c>
      <c r="AF63" s="27">
        <f t="shared" si="0"/>
        <v>0</v>
      </c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</row>
    <row r="64" spans="1:57" ht="15">
      <c r="A64" s="37">
        <v>29</v>
      </c>
      <c r="B64" s="46" t="s">
        <v>148</v>
      </c>
      <c r="C64" s="31" t="s">
        <v>80</v>
      </c>
      <c r="D64" s="22" t="s">
        <v>135</v>
      </c>
      <c r="E64" s="27">
        <f t="shared" si="0"/>
        <v>0.53</v>
      </c>
      <c r="F64" s="27">
        <f t="shared" si="0"/>
        <v>0.14000000000000001</v>
      </c>
      <c r="G64" s="27">
        <f t="shared" si="0"/>
        <v>0.42000000000000004</v>
      </c>
      <c r="H64" s="27">
        <f t="shared" si="0"/>
        <v>0.59000000000000008</v>
      </c>
      <c r="I64" s="27">
        <f t="shared" si="0"/>
        <v>0.66999999999999993</v>
      </c>
      <c r="J64" s="27">
        <f t="shared" si="0"/>
        <v>0.22999999999999998</v>
      </c>
      <c r="K64" s="27">
        <f t="shared" si="0"/>
        <v>0.18999999999999995</v>
      </c>
      <c r="L64" s="27">
        <f t="shared" si="0"/>
        <v>0.25</v>
      </c>
      <c r="M64" s="27">
        <f t="shared" si="0"/>
        <v>0.31999999999999995</v>
      </c>
      <c r="N64" s="27">
        <f t="shared" si="0"/>
        <v>0.7</v>
      </c>
      <c r="O64" s="27">
        <f t="shared" si="0"/>
        <v>0.76</v>
      </c>
      <c r="P64" s="27">
        <f t="shared" si="0"/>
        <v>0.76</v>
      </c>
      <c r="Q64" s="27">
        <f t="shared" si="0"/>
        <v>0.19999999999999996</v>
      </c>
      <c r="R64" s="27">
        <f t="shared" si="0"/>
        <v>0.19999999999999996</v>
      </c>
      <c r="S64" s="27">
        <f t="shared" si="0"/>
        <v>0.21999999999999997</v>
      </c>
      <c r="T64" s="27">
        <f t="shared" si="0"/>
        <v>0.21999999999999997</v>
      </c>
      <c r="U64" s="27">
        <f t="shared" si="0"/>
        <v>0.21999999999999997</v>
      </c>
      <c r="V64" s="27">
        <f t="shared" si="0"/>
        <v>0.19999999999999996</v>
      </c>
      <c r="W64" s="27">
        <f t="shared" si="0"/>
        <v>0.19999999999999996</v>
      </c>
      <c r="X64" s="27">
        <f t="shared" si="0"/>
        <v>0.30000000000000004</v>
      </c>
      <c r="Y64" s="27">
        <f t="shared" si="0"/>
        <v>0.30000000000000004</v>
      </c>
      <c r="Z64" s="27">
        <f t="shared" si="0"/>
        <v>0.26</v>
      </c>
      <c r="AA64" s="27">
        <f t="shared" si="0"/>
        <v>0.26</v>
      </c>
      <c r="AB64" s="27">
        <f t="shared" si="0"/>
        <v>0.22999999999999998</v>
      </c>
      <c r="AC64" s="27">
        <f t="shared" si="0"/>
        <v>0.22999999999999998</v>
      </c>
      <c r="AD64" s="27">
        <f t="shared" si="0"/>
        <v>0.61</v>
      </c>
      <c r="AE64" s="27">
        <f t="shared" si="0"/>
        <v>0.61</v>
      </c>
      <c r="AF64" s="27">
        <f t="shared" si="0"/>
        <v>0.22999999999999998</v>
      </c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</row>
    <row r="65" spans="1:57" ht="15">
      <c r="A65" s="37">
        <v>30</v>
      </c>
      <c r="B65" s="46" t="s">
        <v>149</v>
      </c>
      <c r="C65" s="31" t="s">
        <v>80</v>
      </c>
      <c r="D65" s="22" t="s">
        <v>135</v>
      </c>
      <c r="E65" s="27">
        <f t="shared" si="0"/>
        <v>1</v>
      </c>
      <c r="F65" s="27">
        <f t="shared" si="0"/>
        <v>1</v>
      </c>
      <c r="G65" s="27">
        <f t="shared" si="0"/>
        <v>0</v>
      </c>
      <c r="H65" s="27">
        <f t="shared" si="0"/>
        <v>1</v>
      </c>
      <c r="I65" s="27">
        <f t="shared" si="0"/>
        <v>0</v>
      </c>
      <c r="J65" s="27">
        <f t="shared" si="0"/>
        <v>1</v>
      </c>
      <c r="K65" s="27">
        <f t="shared" si="0"/>
        <v>1</v>
      </c>
      <c r="L65" s="27">
        <f t="shared" si="0"/>
        <v>1</v>
      </c>
      <c r="M65" s="27">
        <f t="shared" si="0"/>
        <v>1</v>
      </c>
      <c r="N65" s="27">
        <f t="shared" si="0"/>
        <v>1</v>
      </c>
      <c r="O65" s="27">
        <f t="shared" si="0"/>
        <v>1</v>
      </c>
      <c r="P65" s="27">
        <f t="shared" si="0"/>
        <v>1</v>
      </c>
      <c r="Q65" s="27">
        <f t="shared" si="0"/>
        <v>0.79</v>
      </c>
      <c r="R65" s="27">
        <f t="shared" si="0"/>
        <v>0.63</v>
      </c>
      <c r="S65" s="27">
        <f t="shared" si="0"/>
        <v>1</v>
      </c>
      <c r="T65" s="27">
        <f t="shared" si="0"/>
        <v>0.73</v>
      </c>
      <c r="U65" s="27">
        <f t="shared" si="0"/>
        <v>1</v>
      </c>
      <c r="V65" s="27">
        <f t="shared" si="0"/>
        <v>1</v>
      </c>
      <c r="W65" s="27">
        <f t="shared" si="0"/>
        <v>1</v>
      </c>
      <c r="X65" s="27">
        <f t="shared" si="0"/>
        <v>1</v>
      </c>
      <c r="Y65" s="27">
        <f t="shared" si="0"/>
        <v>0</v>
      </c>
      <c r="Z65" s="27">
        <f t="shared" si="0"/>
        <v>1</v>
      </c>
      <c r="AA65" s="27">
        <f t="shared" si="0"/>
        <v>1</v>
      </c>
      <c r="AB65" s="27">
        <f t="shared" si="0"/>
        <v>0.95</v>
      </c>
      <c r="AC65" s="27">
        <f t="shared" si="0"/>
        <v>1</v>
      </c>
      <c r="AD65" s="27">
        <f t="shared" si="0"/>
        <v>0.62</v>
      </c>
      <c r="AE65" s="27">
        <f t="shared" si="0"/>
        <v>1</v>
      </c>
      <c r="AF65" s="27">
        <f t="shared" si="0"/>
        <v>0.29000000000000004</v>
      </c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</row>
    <row r="66" spans="1:57" ht="15">
      <c r="A66" s="51"/>
      <c r="B66" s="52" t="s">
        <v>150</v>
      </c>
      <c r="C66" s="49"/>
      <c r="D66" s="4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ht="15">
      <c r="A67" s="51"/>
      <c r="B67" s="54" t="s">
        <v>151</v>
      </c>
      <c r="C67" s="44"/>
      <c r="D67" s="22"/>
      <c r="E67" s="32"/>
      <c r="F67" s="32"/>
      <c r="G67" s="32"/>
      <c r="H67" s="32"/>
      <c r="I67" s="32"/>
      <c r="J67" s="32"/>
      <c r="K67" s="32"/>
      <c r="L67" s="32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</row>
    <row r="68" spans="1:57" ht="15">
      <c r="A68" s="51">
        <v>1</v>
      </c>
      <c r="B68" s="55" t="s">
        <v>152</v>
      </c>
      <c r="C68" s="44" t="s">
        <v>37</v>
      </c>
      <c r="D68" s="22" t="s">
        <v>153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</row>
    <row r="69" spans="1:57" ht="15">
      <c r="A69" s="51">
        <v>2</v>
      </c>
      <c r="B69" s="56" t="s">
        <v>154</v>
      </c>
      <c r="C69" s="44" t="s">
        <v>37</v>
      </c>
      <c r="D69" s="22" t="s">
        <v>153</v>
      </c>
      <c r="E69" s="32">
        <v>318</v>
      </c>
      <c r="F69" s="32">
        <v>387.97</v>
      </c>
      <c r="G69" s="32">
        <v>230</v>
      </c>
      <c r="H69" s="32">
        <v>86.72</v>
      </c>
      <c r="I69" s="32">
        <v>258.92</v>
      </c>
      <c r="J69" s="32">
        <v>107.49</v>
      </c>
      <c r="K69" s="32">
        <v>376.11</v>
      </c>
      <c r="L69" s="32">
        <v>144.75</v>
      </c>
      <c r="M69" s="32">
        <v>335.63</v>
      </c>
      <c r="N69" s="32">
        <v>335.63</v>
      </c>
      <c r="O69" s="32">
        <v>84.65</v>
      </c>
      <c r="P69" s="32">
        <v>56.43</v>
      </c>
      <c r="Q69" s="32">
        <v>238.21</v>
      </c>
      <c r="R69" s="32">
        <v>139.9</v>
      </c>
      <c r="S69" s="32">
        <v>202</v>
      </c>
      <c r="T69" s="32">
        <v>126.25</v>
      </c>
      <c r="U69" s="32">
        <v>176.75</v>
      </c>
      <c r="V69" s="32">
        <v>153.41999999999999</v>
      </c>
      <c r="W69" s="32">
        <v>869.4</v>
      </c>
      <c r="X69" s="32">
        <v>216.77</v>
      </c>
      <c r="Y69" s="32">
        <v>192.23</v>
      </c>
      <c r="Z69" s="32">
        <v>202.03</v>
      </c>
      <c r="AA69" s="32">
        <v>471.39</v>
      </c>
      <c r="AB69" s="32">
        <v>230.76</v>
      </c>
      <c r="AC69" s="32">
        <v>153.84</v>
      </c>
      <c r="AD69" s="32">
        <v>211.48</v>
      </c>
      <c r="AE69" s="32">
        <v>90.63</v>
      </c>
      <c r="AF69" s="32">
        <v>150.78</v>
      </c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57" ht="30">
      <c r="A70" s="51">
        <v>3</v>
      </c>
      <c r="B70" s="56" t="s">
        <v>155</v>
      </c>
      <c r="C70" s="44" t="s">
        <v>37</v>
      </c>
      <c r="D70" s="21" t="s">
        <v>156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0.94</v>
      </c>
      <c r="W70" s="32">
        <v>5.32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</row>
    <row r="71" spans="1:57" ht="30">
      <c r="A71" s="51">
        <v>4</v>
      </c>
      <c r="B71" s="56" t="s">
        <v>157</v>
      </c>
      <c r="C71" s="44" t="s">
        <v>37</v>
      </c>
      <c r="D71" s="22" t="s">
        <v>158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</row>
    <row r="72" spans="1:57" ht="30">
      <c r="A72" s="51">
        <v>5</v>
      </c>
      <c r="B72" s="56" t="s">
        <v>159</v>
      </c>
      <c r="C72" s="44" t="s">
        <v>37</v>
      </c>
      <c r="D72" s="21" t="s">
        <v>156</v>
      </c>
      <c r="E72" s="32">
        <v>58.4</v>
      </c>
      <c r="F72" s="32">
        <v>15.35</v>
      </c>
      <c r="G72" s="32">
        <v>325.35000000000002</v>
      </c>
      <c r="H72" s="32">
        <v>0</v>
      </c>
      <c r="I72" s="32">
        <v>354.9</v>
      </c>
      <c r="J72" s="32">
        <v>0</v>
      </c>
      <c r="K72" s="32">
        <v>518.37</v>
      </c>
      <c r="L72" s="32">
        <v>34.6</v>
      </c>
      <c r="M72" s="32">
        <v>0</v>
      </c>
      <c r="N72" s="32">
        <v>0</v>
      </c>
      <c r="O72" s="32">
        <v>0</v>
      </c>
      <c r="P72" s="32">
        <v>0</v>
      </c>
      <c r="Q72" s="32">
        <v>108.39</v>
      </c>
      <c r="R72" s="32">
        <v>63.65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229.17</v>
      </c>
      <c r="Y72" s="32">
        <v>203.3</v>
      </c>
      <c r="Z72" s="32">
        <v>0</v>
      </c>
      <c r="AA72" s="32">
        <v>0</v>
      </c>
      <c r="AB72" s="32">
        <v>60</v>
      </c>
      <c r="AC72" s="32">
        <v>40</v>
      </c>
      <c r="AD72" s="32">
        <v>0</v>
      </c>
      <c r="AE72" s="32">
        <v>0</v>
      </c>
      <c r="AF72" s="32">
        <v>0</v>
      </c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</row>
    <row r="73" spans="1:57" ht="30">
      <c r="A73" s="51">
        <v>6</v>
      </c>
      <c r="B73" s="56" t="s">
        <v>160</v>
      </c>
      <c r="C73" s="44" t="s">
        <v>37</v>
      </c>
      <c r="D73" s="21" t="s">
        <v>161</v>
      </c>
      <c r="E73" s="32">
        <v>0</v>
      </c>
      <c r="F73" s="32">
        <v>0</v>
      </c>
      <c r="G73" s="32">
        <v>0</v>
      </c>
      <c r="H73" s="32">
        <v>11.16</v>
      </c>
      <c r="I73" s="32">
        <v>0</v>
      </c>
      <c r="J73" s="32">
        <v>0.26</v>
      </c>
      <c r="K73" s="32">
        <v>0</v>
      </c>
      <c r="L73" s="32">
        <v>0</v>
      </c>
      <c r="M73" s="32">
        <v>51.32</v>
      </c>
      <c r="N73" s="32">
        <v>51.32</v>
      </c>
      <c r="O73" s="32">
        <v>7.06</v>
      </c>
      <c r="P73" s="32">
        <v>4.7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7.76</v>
      </c>
      <c r="W73" s="32">
        <v>43.99</v>
      </c>
      <c r="X73" s="32">
        <v>0</v>
      </c>
      <c r="Y73" s="32">
        <v>0</v>
      </c>
      <c r="Z73" s="32">
        <v>57.46</v>
      </c>
      <c r="AA73" s="32">
        <v>134.07</v>
      </c>
      <c r="AB73" s="32">
        <v>0</v>
      </c>
      <c r="AC73" s="32">
        <v>0</v>
      </c>
      <c r="AD73" s="32">
        <v>194.42</v>
      </c>
      <c r="AE73" s="32">
        <v>83.22</v>
      </c>
      <c r="AF73" s="32">
        <v>0</v>
      </c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</row>
    <row r="74" spans="1:57" ht="30">
      <c r="A74" s="51">
        <v>7</v>
      </c>
      <c r="B74" s="56" t="s">
        <v>162</v>
      </c>
      <c r="C74" s="44" t="s">
        <v>37</v>
      </c>
      <c r="D74" s="21" t="s">
        <v>163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1.24</v>
      </c>
      <c r="AC74" s="32">
        <v>0.82</v>
      </c>
      <c r="AD74" s="32">
        <v>0</v>
      </c>
      <c r="AE74" s="32">
        <v>0</v>
      </c>
      <c r="AF74" s="32">
        <v>54.31</v>
      </c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</row>
    <row r="75" spans="1:57" ht="15">
      <c r="A75" s="51">
        <v>8</v>
      </c>
      <c r="B75" s="56" t="s">
        <v>164</v>
      </c>
      <c r="C75" s="44" t="s">
        <v>37</v>
      </c>
      <c r="D75" s="21" t="s">
        <v>163</v>
      </c>
      <c r="E75" s="32">
        <v>0</v>
      </c>
      <c r="F75" s="32">
        <v>0</v>
      </c>
      <c r="G75" s="32">
        <v>0</v>
      </c>
      <c r="H75" s="32">
        <v>207.83</v>
      </c>
      <c r="I75" s="32">
        <v>1</v>
      </c>
      <c r="J75" s="32">
        <v>398.88</v>
      </c>
      <c r="K75" s="32">
        <v>0</v>
      </c>
      <c r="L75" s="32">
        <v>8.67</v>
      </c>
      <c r="M75" s="32">
        <v>529.03</v>
      </c>
      <c r="N75" s="32">
        <v>529.03</v>
      </c>
      <c r="O75" s="32">
        <v>251.11</v>
      </c>
      <c r="P75" s="32">
        <v>167.4</v>
      </c>
      <c r="Q75" s="32">
        <v>1.47</v>
      </c>
      <c r="R75" s="32">
        <v>0.86</v>
      </c>
      <c r="S75" s="32">
        <v>49.3</v>
      </c>
      <c r="T75" s="32">
        <v>30.82</v>
      </c>
      <c r="U75" s="32">
        <v>43.14</v>
      </c>
      <c r="V75" s="32">
        <v>106.6</v>
      </c>
      <c r="W75" s="32">
        <v>604.08000000000004</v>
      </c>
      <c r="X75" s="32">
        <v>0</v>
      </c>
      <c r="Y75" s="32">
        <v>0</v>
      </c>
      <c r="Z75" s="32">
        <v>278.07</v>
      </c>
      <c r="AA75" s="32">
        <v>648.83000000000004</v>
      </c>
      <c r="AB75" s="32">
        <v>36.9</v>
      </c>
      <c r="AC75" s="32">
        <v>24.6</v>
      </c>
      <c r="AD75" s="32">
        <v>0</v>
      </c>
      <c r="AE75" s="32">
        <v>0</v>
      </c>
      <c r="AF75" s="32">
        <v>326.60000000000002</v>
      </c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</row>
    <row r="76" spans="1:57" ht="15">
      <c r="A76" s="51">
        <v>9</v>
      </c>
      <c r="B76" s="56" t="s">
        <v>165</v>
      </c>
      <c r="C76" s="44" t="s">
        <v>37</v>
      </c>
      <c r="D76" s="21" t="s">
        <v>163</v>
      </c>
      <c r="E76" s="32">
        <v>156.18</v>
      </c>
      <c r="F76" s="32">
        <v>272.64999999999998</v>
      </c>
      <c r="G76" s="32">
        <v>253.66</v>
      </c>
      <c r="H76" s="32">
        <v>175.44</v>
      </c>
      <c r="I76" s="32">
        <v>541.75</v>
      </c>
      <c r="J76" s="32">
        <v>371.09</v>
      </c>
      <c r="K76" s="32">
        <v>428.13</v>
      </c>
      <c r="L76" s="32">
        <v>148.80000000000001</v>
      </c>
      <c r="M76" s="32">
        <v>224.68</v>
      </c>
      <c r="N76" s="32">
        <v>224.68</v>
      </c>
      <c r="O76" s="32">
        <v>299.56</v>
      </c>
      <c r="P76" s="32">
        <v>199.7</v>
      </c>
      <c r="Q76" s="32">
        <v>366.28</v>
      </c>
      <c r="R76" s="32">
        <v>215.11</v>
      </c>
      <c r="S76" s="32">
        <v>171.19</v>
      </c>
      <c r="T76" s="32">
        <v>106.99</v>
      </c>
      <c r="U76" s="32">
        <v>149.79</v>
      </c>
      <c r="V76" s="32">
        <v>70.86</v>
      </c>
      <c r="W76" s="32">
        <v>401.55</v>
      </c>
      <c r="X76" s="32">
        <v>208.79</v>
      </c>
      <c r="Y76" s="32">
        <v>185.46</v>
      </c>
      <c r="Z76" s="32">
        <v>542.4</v>
      </c>
      <c r="AA76" s="32">
        <v>1265.6199999999999</v>
      </c>
      <c r="AB76" s="32">
        <v>41.5</v>
      </c>
      <c r="AC76" s="32">
        <v>27.67</v>
      </c>
      <c r="AD76" s="32">
        <v>260.62</v>
      </c>
      <c r="AE76" s="32">
        <v>111.69</v>
      </c>
      <c r="AF76" s="32">
        <v>79.099999999999994</v>
      </c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</row>
    <row r="77" spans="1:57" ht="15">
      <c r="A77" s="51">
        <v>10</v>
      </c>
      <c r="B77" s="56" t="s">
        <v>166</v>
      </c>
      <c r="C77" s="44" t="s">
        <v>37</v>
      </c>
      <c r="D77" s="21" t="s">
        <v>167</v>
      </c>
      <c r="E77" s="32">
        <v>282.27999999999997</v>
      </c>
      <c r="F77" s="32">
        <v>107.08</v>
      </c>
      <c r="G77" s="32">
        <v>145.13</v>
      </c>
      <c r="H77" s="32">
        <v>0</v>
      </c>
      <c r="I77" s="32">
        <v>176.35</v>
      </c>
      <c r="J77" s="32">
        <v>0</v>
      </c>
      <c r="K77" s="32">
        <v>296.06</v>
      </c>
      <c r="L77" s="32">
        <v>125.56</v>
      </c>
      <c r="M77" s="32">
        <v>6.59</v>
      </c>
      <c r="N77" s="32">
        <v>6.59</v>
      </c>
      <c r="O77" s="32">
        <v>0</v>
      </c>
      <c r="P77" s="32">
        <v>0</v>
      </c>
      <c r="Q77" s="32">
        <v>61.44</v>
      </c>
      <c r="R77" s="32">
        <v>36.08</v>
      </c>
      <c r="S77" s="32">
        <v>130.44</v>
      </c>
      <c r="T77" s="32">
        <v>81.53</v>
      </c>
      <c r="U77" s="32">
        <v>114.14</v>
      </c>
      <c r="V77" s="32">
        <v>0</v>
      </c>
      <c r="W77" s="32">
        <v>0</v>
      </c>
      <c r="X77" s="32">
        <v>37.29</v>
      </c>
      <c r="Y77" s="32">
        <v>33.07</v>
      </c>
      <c r="Z77" s="32">
        <v>0</v>
      </c>
      <c r="AA77" s="32">
        <v>0</v>
      </c>
      <c r="AB77" s="32">
        <v>216.02</v>
      </c>
      <c r="AC77" s="32">
        <v>144.02000000000001</v>
      </c>
      <c r="AD77" s="32">
        <v>72.260000000000005</v>
      </c>
      <c r="AE77" s="32">
        <v>30.97</v>
      </c>
      <c r="AF77" s="32">
        <v>20.11</v>
      </c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</row>
    <row r="78" spans="1:57" ht="30">
      <c r="A78" s="51"/>
      <c r="B78" s="54" t="s">
        <v>168</v>
      </c>
      <c r="C78" s="44"/>
      <c r="D78" s="2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</row>
    <row r="79" spans="1:57" ht="15">
      <c r="A79" s="51">
        <v>11</v>
      </c>
      <c r="B79" s="55" t="s">
        <v>169</v>
      </c>
      <c r="C79" s="44" t="s">
        <v>37</v>
      </c>
      <c r="D79" s="22" t="s">
        <v>153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</row>
    <row r="80" spans="1:57" ht="15">
      <c r="A80" s="51">
        <v>12</v>
      </c>
      <c r="B80" s="56" t="s">
        <v>170</v>
      </c>
      <c r="C80" s="44" t="s">
        <v>37</v>
      </c>
      <c r="D80" s="22" t="s">
        <v>153</v>
      </c>
      <c r="E80" s="32">
        <v>51.49</v>
      </c>
      <c r="F80" s="32">
        <v>97.55</v>
      </c>
      <c r="G80" s="32">
        <v>8.0399999999999991</v>
      </c>
      <c r="H80" s="32">
        <v>1.48</v>
      </c>
      <c r="I80" s="32">
        <v>4.41</v>
      </c>
      <c r="J80" s="32">
        <v>1.83</v>
      </c>
      <c r="K80" s="32">
        <v>10.36</v>
      </c>
      <c r="L80" s="32">
        <v>13.93</v>
      </c>
      <c r="M80" s="32">
        <v>26.43</v>
      </c>
      <c r="N80" s="32">
        <v>26.43</v>
      </c>
      <c r="O80" s="32">
        <v>1.44</v>
      </c>
      <c r="P80" s="32">
        <v>0.96</v>
      </c>
      <c r="Q80" s="32">
        <v>4.05</v>
      </c>
      <c r="R80" s="32">
        <v>12.75</v>
      </c>
      <c r="S80" s="32">
        <v>28.42</v>
      </c>
      <c r="T80" s="32">
        <v>17.760000000000002</v>
      </c>
      <c r="U80" s="32">
        <v>24.87</v>
      </c>
      <c r="V80" s="32">
        <v>32.869999999999997</v>
      </c>
      <c r="W80" s="32">
        <v>186.29</v>
      </c>
      <c r="X80" s="32">
        <v>20.89</v>
      </c>
      <c r="Y80" s="32">
        <v>18.489999999999998</v>
      </c>
      <c r="Z80" s="32">
        <v>3.44</v>
      </c>
      <c r="AA80" s="32">
        <v>8.02</v>
      </c>
      <c r="AB80" s="32">
        <v>38</v>
      </c>
      <c r="AC80" s="32">
        <v>25.33</v>
      </c>
      <c r="AD80" s="32">
        <v>15.52</v>
      </c>
      <c r="AE80" s="32">
        <v>6.66</v>
      </c>
      <c r="AF80" s="32">
        <v>5</v>
      </c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</row>
    <row r="81" spans="1:57" ht="30">
      <c r="A81" s="51">
        <v>13</v>
      </c>
      <c r="B81" s="56" t="s">
        <v>171</v>
      </c>
      <c r="C81" s="44" t="s">
        <v>37</v>
      </c>
      <c r="D81" s="21" t="s">
        <v>156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0.8</v>
      </c>
      <c r="W81" s="32">
        <v>4.5199999999999996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</row>
    <row r="82" spans="1:57" ht="30">
      <c r="A82" s="51">
        <v>14</v>
      </c>
      <c r="B82" s="56" t="s">
        <v>172</v>
      </c>
      <c r="C82" s="44" t="s">
        <v>37</v>
      </c>
      <c r="D82" s="22" t="s">
        <v>158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</row>
    <row r="83" spans="1:57" ht="30">
      <c r="A83" s="51">
        <v>15</v>
      </c>
      <c r="B83" s="56" t="s">
        <v>173</v>
      </c>
      <c r="C83" s="44" t="s">
        <v>37</v>
      </c>
      <c r="D83" s="21" t="s">
        <v>156</v>
      </c>
      <c r="E83" s="32">
        <v>49.64</v>
      </c>
      <c r="F83" s="32">
        <v>13.05</v>
      </c>
      <c r="G83" s="32">
        <v>276.55</v>
      </c>
      <c r="H83" s="32">
        <v>0</v>
      </c>
      <c r="I83" s="32">
        <v>301.67</v>
      </c>
      <c r="J83" s="32">
        <v>0</v>
      </c>
      <c r="K83" s="32">
        <v>440.61</v>
      </c>
      <c r="L83" s="32">
        <v>29.41</v>
      </c>
      <c r="M83" s="32">
        <v>0</v>
      </c>
      <c r="N83" s="32">
        <v>0</v>
      </c>
      <c r="O83" s="32">
        <v>0</v>
      </c>
      <c r="P83" s="32">
        <v>0</v>
      </c>
      <c r="Q83" s="32">
        <v>92.13</v>
      </c>
      <c r="R83" s="32">
        <v>54.11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194.79</v>
      </c>
      <c r="Y83" s="32">
        <v>172.81</v>
      </c>
      <c r="Z83" s="32">
        <v>0</v>
      </c>
      <c r="AA83" s="32">
        <v>0</v>
      </c>
      <c r="AB83" s="32">
        <v>51</v>
      </c>
      <c r="AC83" s="32">
        <v>34</v>
      </c>
      <c r="AD83" s="32">
        <v>0</v>
      </c>
      <c r="AE83" s="32">
        <v>0</v>
      </c>
      <c r="AF83" s="32">
        <v>0</v>
      </c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</row>
    <row r="84" spans="1:57" ht="30">
      <c r="A84" s="51">
        <v>16</v>
      </c>
      <c r="B84" s="56" t="s">
        <v>174</v>
      </c>
      <c r="C84" s="44" t="s">
        <v>37</v>
      </c>
      <c r="D84" s="21" t="s">
        <v>161</v>
      </c>
      <c r="E84" s="32">
        <v>0</v>
      </c>
      <c r="F84" s="32">
        <v>0</v>
      </c>
      <c r="G84" s="32">
        <v>0</v>
      </c>
      <c r="H84" s="32">
        <v>9.49</v>
      </c>
      <c r="I84" s="32">
        <v>0</v>
      </c>
      <c r="J84" s="32">
        <v>0.22</v>
      </c>
      <c r="K84" s="32">
        <v>0</v>
      </c>
      <c r="L84" s="32">
        <v>0</v>
      </c>
      <c r="M84" s="32">
        <v>43.62</v>
      </c>
      <c r="N84" s="32">
        <v>43.62</v>
      </c>
      <c r="O84" s="32">
        <v>6</v>
      </c>
      <c r="P84" s="32">
        <v>4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6.6</v>
      </c>
      <c r="W84" s="32">
        <v>37.39</v>
      </c>
      <c r="X84" s="32">
        <v>0</v>
      </c>
      <c r="Y84" s="32">
        <v>0</v>
      </c>
      <c r="Z84" s="32">
        <v>48.84</v>
      </c>
      <c r="AA84" s="32">
        <v>113.96</v>
      </c>
      <c r="AB84" s="32">
        <v>0</v>
      </c>
      <c r="AC84" s="32">
        <v>0</v>
      </c>
      <c r="AD84" s="32">
        <v>165.26</v>
      </c>
      <c r="AE84" s="32">
        <v>70.739999999999995</v>
      </c>
      <c r="AF84" s="32">
        <v>0</v>
      </c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</row>
    <row r="85" spans="1:57" ht="30">
      <c r="A85" s="51">
        <v>17</v>
      </c>
      <c r="B85" s="56" t="s">
        <v>175</v>
      </c>
      <c r="C85" s="44" t="s">
        <v>37</v>
      </c>
      <c r="D85" s="21" t="s">
        <v>163</v>
      </c>
      <c r="E85" s="32">
        <v>0</v>
      </c>
      <c r="F85" s="32">
        <v>0</v>
      </c>
      <c r="G85" s="32">
        <v>0</v>
      </c>
      <c r="H85" s="57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0.17</v>
      </c>
      <c r="AC85" s="32">
        <v>0.12</v>
      </c>
      <c r="AD85" s="32">
        <v>0</v>
      </c>
      <c r="AE85" s="32">
        <v>0</v>
      </c>
      <c r="AF85" s="32">
        <v>1.63</v>
      </c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</row>
    <row r="86" spans="1:57" ht="15">
      <c r="A86" s="51">
        <v>18</v>
      </c>
      <c r="B86" s="56" t="s">
        <v>176</v>
      </c>
      <c r="C86" s="44" t="s">
        <v>37</v>
      </c>
      <c r="D86" s="21" t="s">
        <v>163</v>
      </c>
      <c r="E86" s="32">
        <v>0</v>
      </c>
      <c r="F86" s="32">
        <v>0</v>
      </c>
      <c r="G86" s="32">
        <v>0</v>
      </c>
      <c r="H86" s="57">
        <v>14.55</v>
      </c>
      <c r="I86" s="32">
        <v>0.27</v>
      </c>
      <c r="J86" s="32">
        <v>43.88</v>
      </c>
      <c r="K86" s="32">
        <v>0</v>
      </c>
      <c r="L86" s="32">
        <v>1.91</v>
      </c>
      <c r="M86" s="32">
        <v>42.32</v>
      </c>
      <c r="N86" s="32">
        <v>42.32</v>
      </c>
      <c r="O86" s="32">
        <v>12.56</v>
      </c>
      <c r="P86" s="32">
        <v>8.3699999999999992</v>
      </c>
      <c r="Q86" s="32">
        <v>0.56000000000000005</v>
      </c>
      <c r="R86" s="32">
        <v>0.33</v>
      </c>
      <c r="S86" s="32">
        <v>8.3800000000000008</v>
      </c>
      <c r="T86" s="32">
        <v>5.24</v>
      </c>
      <c r="U86" s="32">
        <v>3.45</v>
      </c>
      <c r="V86" s="32">
        <v>11.73</v>
      </c>
      <c r="W86" s="32">
        <v>66.45</v>
      </c>
      <c r="X86" s="32">
        <v>0</v>
      </c>
      <c r="Y86" s="32">
        <v>0</v>
      </c>
      <c r="Z86" s="32">
        <v>50.05</v>
      </c>
      <c r="AA86" s="32">
        <v>116.79</v>
      </c>
      <c r="AB86" s="32">
        <v>5.17</v>
      </c>
      <c r="AC86" s="32">
        <v>3.44</v>
      </c>
      <c r="AD86" s="32">
        <v>0</v>
      </c>
      <c r="AE86" s="32">
        <v>0</v>
      </c>
      <c r="AF86" s="32">
        <v>9.8000000000000007</v>
      </c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</row>
    <row r="87" spans="1:57" ht="15">
      <c r="A87" s="51">
        <v>19</v>
      </c>
      <c r="B87" s="56" t="s">
        <v>177</v>
      </c>
      <c r="C87" s="44" t="s">
        <v>37</v>
      </c>
      <c r="D87" s="21" t="s">
        <v>163</v>
      </c>
      <c r="E87" s="32">
        <v>29.67</v>
      </c>
      <c r="F87" s="32">
        <v>13.63</v>
      </c>
      <c r="G87" s="32">
        <v>45.66</v>
      </c>
      <c r="H87" s="57">
        <v>12.28</v>
      </c>
      <c r="I87" s="32">
        <v>146.27000000000001</v>
      </c>
      <c r="J87" s="32">
        <v>40.82</v>
      </c>
      <c r="K87" s="32">
        <v>166.97</v>
      </c>
      <c r="L87" s="32">
        <v>32.74</v>
      </c>
      <c r="M87" s="32">
        <v>17.97</v>
      </c>
      <c r="N87" s="32">
        <v>17.97</v>
      </c>
      <c r="O87" s="32">
        <v>14.98</v>
      </c>
      <c r="P87" s="32">
        <v>9.99</v>
      </c>
      <c r="Q87" s="32">
        <v>139.18</v>
      </c>
      <c r="R87" s="32">
        <v>81.739999999999995</v>
      </c>
      <c r="S87" s="32">
        <v>29.1</v>
      </c>
      <c r="T87" s="32">
        <v>18.190000000000001</v>
      </c>
      <c r="U87" s="32">
        <v>11.98</v>
      </c>
      <c r="V87" s="32">
        <v>7.79</v>
      </c>
      <c r="W87" s="32">
        <v>44.17</v>
      </c>
      <c r="X87" s="32">
        <v>16.7</v>
      </c>
      <c r="Y87" s="32">
        <v>14.84</v>
      </c>
      <c r="Z87" s="32">
        <v>97.63</v>
      </c>
      <c r="AA87" s="32">
        <v>227.81</v>
      </c>
      <c r="AB87" s="32">
        <v>5.81</v>
      </c>
      <c r="AC87" s="32">
        <v>3.87</v>
      </c>
      <c r="AD87" s="32">
        <v>18.239999999999998</v>
      </c>
      <c r="AE87" s="32">
        <v>7.82</v>
      </c>
      <c r="AF87" s="32">
        <v>2.37</v>
      </c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</row>
    <row r="88" spans="1:57" ht="15">
      <c r="A88" s="51">
        <v>20</v>
      </c>
      <c r="B88" s="56" t="s">
        <v>178</v>
      </c>
      <c r="C88" s="44" t="s">
        <v>37</v>
      </c>
      <c r="D88" s="21" t="s">
        <v>167</v>
      </c>
      <c r="E88" s="32">
        <v>53.63</v>
      </c>
      <c r="F88" s="32">
        <v>5.35</v>
      </c>
      <c r="G88" s="32">
        <v>26.12</v>
      </c>
      <c r="H88" s="57">
        <v>0</v>
      </c>
      <c r="I88" s="32">
        <v>47.61</v>
      </c>
      <c r="J88" s="32">
        <v>0</v>
      </c>
      <c r="K88" s="32">
        <v>115.46</v>
      </c>
      <c r="L88" s="32">
        <v>27.62</v>
      </c>
      <c r="M88" s="32">
        <v>0.53</v>
      </c>
      <c r="N88" s="32">
        <v>0.53</v>
      </c>
      <c r="O88" s="32">
        <v>0</v>
      </c>
      <c r="P88" s="32">
        <v>0</v>
      </c>
      <c r="Q88" s="32">
        <v>23.35</v>
      </c>
      <c r="R88" s="32">
        <v>13.71</v>
      </c>
      <c r="S88" s="32">
        <v>22.17</v>
      </c>
      <c r="T88" s="32">
        <v>13.86</v>
      </c>
      <c r="U88" s="32">
        <v>9.1300000000000008</v>
      </c>
      <c r="V88" s="32">
        <v>0</v>
      </c>
      <c r="W88" s="32">
        <v>0</v>
      </c>
      <c r="X88" s="32">
        <v>2.98</v>
      </c>
      <c r="Y88" s="32">
        <v>2.65</v>
      </c>
      <c r="Z88" s="32">
        <v>0</v>
      </c>
      <c r="AA88" s="32">
        <v>0</v>
      </c>
      <c r="AB88" s="32">
        <v>30.24</v>
      </c>
      <c r="AC88" s="32">
        <v>20.16</v>
      </c>
      <c r="AD88" s="32">
        <v>5.0599999999999996</v>
      </c>
      <c r="AE88" s="32">
        <v>2.17</v>
      </c>
      <c r="AF88" s="32">
        <v>0.6</v>
      </c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</row>
    <row r="89" spans="1:57" ht="22.5" customHeight="1">
      <c r="A89" s="51"/>
      <c r="B89" s="54" t="s">
        <v>179</v>
      </c>
      <c r="C89" s="44"/>
      <c r="D89" s="2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</row>
    <row r="90" spans="1:57" ht="15">
      <c r="A90" s="51">
        <v>21</v>
      </c>
      <c r="B90" s="55" t="s">
        <v>180</v>
      </c>
      <c r="C90" s="44" t="s">
        <v>37</v>
      </c>
      <c r="D90" s="22" t="s">
        <v>129</v>
      </c>
      <c r="E90" s="32">
        <f t="shared" ref="E90:AF90" si="1">E68+E69+E70</f>
        <v>318</v>
      </c>
      <c r="F90" s="32">
        <f t="shared" si="1"/>
        <v>387.97</v>
      </c>
      <c r="G90" s="32">
        <f t="shared" si="1"/>
        <v>230</v>
      </c>
      <c r="H90" s="32">
        <f t="shared" si="1"/>
        <v>86.72</v>
      </c>
      <c r="I90" s="32">
        <f t="shared" si="1"/>
        <v>258.92</v>
      </c>
      <c r="J90" s="32">
        <f t="shared" si="1"/>
        <v>107.49</v>
      </c>
      <c r="K90" s="32">
        <f t="shared" si="1"/>
        <v>376.11</v>
      </c>
      <c r="L90" s="32">
        <f t="shared" si="1"/>
        <v>144.75</v>
      </c>
      <c r="M90" s="32">
        <f t="shared" si="1"/>
        <v>335.63</v>
      </c>
      <c r="N90" s="32">
        <f t="shared" si="1"/>
        <v>335.63</v>
      </c>
      <c r="O90" s="32">
        <f t="shared" si="1"/>
        <v>84.65</v>
      </c>
      <c r="P90" s="32">
        <f t="shared" si="1"/>
        <v>56.43</v>
      </c>
      <c r="Q90" s="32">
        <f t="shared" si="1"/>
        <v>238.21</v>
      </c>
      <c r="R90" s="32">
        <f t="shared" si="1"/>
        <v>139.9</v>
      </c>
      <c r="S90" s="32">
        <f t="shared" si="1"/>
        <v>202</v>
      </c>
      <c r="T90" s="32">
        <f t="shared" si="1"/>
        <v>126.25</v>
      </c>
      <c r="U90" s="32">
        <f t="shared" si="1"/>
        <v>176.75</v>
      </c>
      <c r="V90" s="32">
        <f t="shared" si="1"/>
        <v>154.35999999999999</v>
      </c>
      <c r="W90" s="32">
        <f t="shared" si="1"/>
        <v>874.72</v>
      </c>
      <c r="X90" s="32">
        <f t="shared" si="1"/>
        <v>216.77</v>
      </c>
      <c r="Y90" s="32">
        <f t="shared" si="1"/>
        <v>192.23</v>
      </c>
      <c r="Z90" s="32">
        <f t="shared" si="1"/>
        <v>202.03</v>
      </c>
      <c r="AA90" s="32">
        <f t="shared" si="1"/>
        <v>471.39</v>
      </c>
      <c r="AB90" s="32">
        <f t="shared" si="1"/>
        <v>230.76</v>
      </c>
      <c r="AC90" s="32">
        <f t="shared" si="1"/>
        <v>153.84</v>
      </c>
      <c r="AD90" s="32">
        <f t="shared" si="1"/>
        <v>211.48</v>
      </c>
      <c r="AE90" s="32">
        <f t="shared" si="1"/>
        <v>90.63</v>
      </c>
      <c r="AF90" s="32">
        <f t="shared" si="1"/>
        <v>150.78</v>
      </c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</row>
    <row r="91" spans="1:57" ht="15">
      <c r="A91" s="51">
        <v>22</v>
      </c>
      <c r="B91" s="55" t="s">
        <v>181</v>
      </c>
      <c r="C91" s="44" t="s">
        <v>37</v>
      </c>
      <c r="D91" s="22" t="s">
        <v>129</v>
      </c>
      <c r="E91" s="32">
        <f t="shared" ref="E91:AF91" si="2">E71+E72+E73</f>
        <v>58.4</v>
      </c>
      <c r="F91" s="32">
        <f t="shared" si="2"/>
        <v>15.35</v>
      </c>
      <c r="G91" s="32">
        <f t="shared" si="2"/>
        <v>325.35000000000002</v>
      </c>
      <c r="H91" s="32">
        <f t="shared" si="2"/>
        <v>11.16</v>
      </c>
      <c r="I91" s="32">
        <f t="shared" si="2"/>
        <v>354.9</v>
      </c>
      <c r="J91" s="32">
        <f t="shared" si="2"/>
        <v>0.26</v>
      </c>
      <c r="K91" s="32">
        <f t="shared" si="2"/>
        <v>518.37</v>
      </c>
      <c r="L91" s="32">
        <f t="shared" si="2"/>
        <v>34.6</v>
      </c>
      <c r="M91" s="32">
        <f t="shared" si="2"/>
        <v>51.32</v>
      </c>
      <c r="N91" s="32">
        <f t="shared" si="2"/>
        <v>51.32</v>
      </c>
      <c r="O91" s="32">
        <f t="shared" si="2"/>
        <v>7.06</v>
      </c>
      <c r="P91" s="32">
        <f t="shared" si="2"/>
        <v>4.7</v>
      </c>
      <c r="Q91" s="32">
        <f t="shared" si="2"/>
        <v>108.39</v>
      </c>
      <c r="R91" s="32">
        <f t="shared" si="2"/>
        <v>63.65</v>
      </c>
      <c r="S91" s="32">
        <f t="shared" si="2"/>
        <v>0</v>
      </c>
      <c r="T91" s="32">
        <f t="shared" si="2"/>
        <v>0</v>
      </c>
      <c r="U91" s="32">
        <f t="shared" si="2"/>
        <v>0</v>
      </c>
      <c r="V91" s="32">
        <f t="shared" si="2"/>
        <v>7.76</v>
      </c>
      <c r="W91" s="32">
        <f t="shared" si="2"/>
        <v>43.99</v>
      </c>
      <c r="X91" s="32">
        <f t="shared" si="2"/>
        <v>229.17</v>
      </c>
      <c r="Y91" s="32">
        <f t="shared" si="2"/>
        <v>203.3</v>
      </c>
      <c r="Z91" s="32">
        <f t="shared" si="2"/>
        <v>57.46</v>
      </c>
      <c r="AA91" s="32">
        <f t="shared" si="2"/>
        <v>134.07</v>
      </c>
      <c r="AB91" s="32">
        <f t="shared" si="2"/>
        <v>60</v>
      </c>
      <c r="AC91" s="32">
        <f t="shared" si="2"/>
        <v>40</v>
      </c>
      <c r="AD91" s="32">
        <f t="shared" si="2"/>
        <v>194.42</v>
      </c>
      <c r="AE91" s="32">
        <f t="shared" si="2"/>
        <v>83.22</v>
      </c>
      <c r="AF91" s="32">
        <f t="shared" si="2"/>
        <v>0</v>
      </c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</row>
    <row r="92" spans="1:57" ht="15">
      <c r="A92" s="51">
        <v>23</v>
      </c>
      <c r="B92" s="55" t="s">
        <v>182</v>
      </c>
      <c r="C92" s="44" t="s">
        <v>37</v>
      </c>
      <c r="D92" s="22" t="s">
        <v>129</v>
      </c>
      <c r="E92" s="32">
        <f t="shared" ref="E92:AF92" si="3">SUM(E74:E77)</f>
        <v>438.46</v>
      </c>
      <c r="F92" s="32">
        <f t="shared" si="3"/>
        <v>379.72999999999996</v>
      </c>
      <c r="G92" s="32">
        <f t="shared" si="3"/>
        <v>398.78999999999996</v>
      </c>
      <c r="H92" s="32">
        <f t="shared" si="3"/>
        <v>383.27</v>
      </c>
      <c r="I92" s="32">
        <f t="shared" si="3"/>
        <v>719.1</v>
      </c>
      <c r="J92" s="32">
        <f t="shared" si="3"/>
        <v>769.97</v>
      </c>
      <c r="K92" s="32">
        <f t="shared" si="3"/>
        <v>724.19</v>
      </c>
      <c r="L92" s="32">
        <f t="shared" si="3"/>
        <v>283.02999999999997</v>
      </c>
      <c r="M92" s="32">
        <f t="shared" si="3"/>
        <v>760.30000000000007</v>
      </c>
      <c r="N92" s="32">
        <f t="shared" si="3"/>
        <v>760.30000000000007</v>
      </c>
      <c r="O92" s="32">
        <f t="shared" si="3"/>
        <v>550.67000000000007</v>
      </c>
      <c r="P92" s="32">
        <f t="shared" si="3"/>
        <v>367.1</v>
      </c>
      <c r="Q92" s="32">
        <f t="shared" si="3"/>
        <v>429.19</v>
      </c>
      <c r="R92" s="32">
        <f t="shared" si="3"/>
        <v>252.05</v>
      </c>
      <c r="S92" s="32">
        <f t="shared" si="3"/>
        <v>350.93</v>
      </c>
      <c r="T92" s="32">
        <f t="shared" si="3"/>
        <v>219.34</v>
      </c>
      <c r="U92" s="32">
        <f t="shared" si="3"/>
        <v>307.07</v>
      </c>
      <c r="V92" s="32">
        <f t="shared" si="3"/>
        <v>177.45999999999998</v>
      </c>
      <c r="W92" s="32">
        <f t="shared" si="3"/>
        <v>1005.6300000000001</v>
      </c>
      <c r="X92" s="32">
        <f t="shared" si="3"/>
        <v>246.07999999999998</v>
      </c>
      <c r="Y92" s="32">
        <f t="shared" si="3"/>
        <v>218.53</v>
      </c>
      <c r="Z92" s="32">
        <f t="shared" si="3"/>
        <v>820.47</v>
      </c>
      <c r="AA92" s="32">
        <f t="shared" si="3"/>
        <v>1914.4499999999998</v>
      </c>
      <c r="AB92" s="32">
        <f t="shared" si="3"/>
        <v>295.66000000000003</v>
      </c>
      <c r="AC92" s="32">
        <f t="shared" si="3"/>
        <v>197.11</v>
      </c>
      <c r="AD92" s="32">
        <f t="shared" si="3"/>
        <v>332.88</v>
      </c>
      <c r="AE92" s="32">
        <f t="shared" si="3"/>
        <v>142.66</v>
      </c>
      <c r="AF92" s="32">
        <f t="shared" si="3"/>
        <v>480.12</v>
      </c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</row>
    <row r="93" spans="1:57" ht="15">
      <c r="A93" s="51"/>
      <c r="B93" s="54" t="s">
        <v>183</v>
      </c>
      <c r="C93" s="44"/>
      <c r="D93" s="2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</row>
    <row r="94" spans="1:57" ht="15">
      <c r="A94" s="51">
        <v>24</v>
      </c>
      <c r="B94" s="55" t="s">
        <v>184</v>
      </c>
      <c r="C94" s="44" t="s">
        <v>37</v>
      </c>
      <c r="D94" s="22" t="s">
        <v>185</v>
      </c>
      <c r="E94" s="32">
        <v>290.16500000000002</v>
      </c>
      <c r="F94" s="32">
        <v>152.83500000000001</v>
      </c>
      <c r="G94" s="32">
        <v>111.80500000000001</v>
      </c>
      <c r="H94" s="32">
        <v>78.334999999999994</v>
      </c>
      <c r="I94" s="32">
        <v>193.005</v>
      </c>
      <c r="J94" s="32">
        <v>247.97499999999999</v>
      </c>
      <c r="K94" s="32">
        <v>403.98500000000001</v>
      </c>
      <c r="L94" s="32">
        <v>143.19</v>
      </c>
      <c r="M94" s="32">
        <v>60.094999999999999</v>
      </c>
      <c r="N94" s="32">
        <v>60.094999999999999</v>
      </c>
      <c r="O94" s="32">
        <v>123.175</v>
      </c>
      <c r="P94" s="32">
        <v>123.175</v>
      </c>
      <c r="Q94" s="32">
        <v>0</v>
      </c>
      <c r="R94" s="32">
        <v>0</v>
      </c>
      <c r="S94" s="32">
        <v>323.39</v>
      </c>
      <c r="T94" s="32">
        <v>323.39</v>
      </c>
      <c r="U94" s="32">
        <v>333.5</v>
      </c>
      <c r="V94" s="32">
        <v>183.2</v>
      </c>
      <c r="W94" s="32">
        <v>183.2</v>
      </c>
      <c r="X94" s="32">
        <v>1.22</v>
      </c>
      <c r="Y94" s="32">
        <v>1.22</v>
      </c>
      <c r="Z94" s="32">
        <v>0.52</v>
      </c>
      <c r="AA94" s="32">
        <v>0.52</v>
      </c>
      <c r="AB94" s="32">
        <v>6.04</v>
      </c>
      <c r="AC94" s="32">
        <v>6.04</v>
      </c>
      <c r="AD94" s="32">
        <v>41.255000000000003</v>
      </c>
      <c r="AE94" s="32">
        <v>41.255000000000003</v>
      </c>
      <c r="AF94" s="32">
        <v>28.79</v>
      </c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</row>
    <row r="95" spans="1:57" ht="15">
      <c r="A95" s="51">
        <v>25</v>
      </c>
      <c r="B95" s="55" t="s">
        <v>186</v>
      </c>
      <c r="C95" s="44" t="s">
        <v>37</v>
      </c>
      <c r="D95" s="22" t="s">
        <v>187</v>
      </c>
      <c r="E95" s="32">
        <v>145.17500000000001</v>
      </c>
      <c r="F95" s="32">
        <v>91.54</v>
      </c>
      <c r="G95" s="32">
        <v>171.88499999999999</v>
      </c>
      <c r="H95" s="32">
        <v>98.515000000000001</v>
      </c>
      <c r="I95" s="32">
        <v>537.33500000000004</v>
      </c>
      <c r="J95" s="32">
        <v>113.295</v>
      </c>
      <c r="K95" s="32">
        <v>200.22499999999999</v>
      </c>
      <c r="L95" s="32">
        <v>163.44999999999999</v>
      </c>
      <c r="M95" s="32">
        <v>17.5</v>
      </c>
      <c r="N95" s="32">
        <v>17.5</v>
      </c>
      <c r="O95" s="32">
        <v>20.25</v>
      </c>
      <c r="P95" s="32">
        <v>20.25</v>
      </c>
      <c r="Q95" s="32">
        <v>247.755</v>
      </c>
      <c r="R95" s="32">
        <v>247.755</v>
      </c>
      <c r="S95" s="32">
        <v>485.59</v>
      </c>
      <c r="T95" s="32">
        <v>485.59</v>
      </c>
      <c r="U95" s="32">
        <v>473.4</v>
      </c>
      <c r="V95" s="32">
        <v>0</v>
      </c>
      <c r="W95" s="32">
        <v>0</v>
      </c>
      <c r="X95" s="32">
        <v>142.82499999999999</v>
      </c>
      <c r="Y95" s="32">
        <v>142.82499999999999</v>
      </c>
      <c r="Z95" s="32">
        <v>64.37</v>
      </c>
      <c r="AA95" s="32">
        <v>64.37</v>
      </c>
      <c r="AB95" s="32">
        <v>0</v>
      </c>
      <c r="AC95" s="32">
        <v>0</v>
      </c>
      <c r="AD95" s="32">
        <v>109.33</v>
      </c>
      <c r="AE95" s="32">
        <v>109.33</v>
      </c>
      <c r="AF95" s="32">
        <v>91.885000000000005</v>
      </c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</row>
    <row r="96" spans="1:57" ht="15">
      <c r="A96" s="51">
        <v>26</v>
      </c>
      <c r="B96" s="55" t="s">
        <v>188</v>
      </c>
      <c r="C96" s="44" t="s">
        <v>37</v>
      </c>
      <c r="D96" s="22" t="s">
        <v>185</v>
      </c>
      <c r="E96" s="32">
        <v>0</v>
      </c>
      <c r="F96" s="32">
        <v>54.594999999999999</v>
      </c>
      <c r="G96" s="32">
        <v>70.12</v>
      </c>
      <c r="H96" s="32">
        <v>111.095</v>
      </c>
      <c r="I96" s="32">
        <v>0</v>
      </c>
      <c r="J96" s="32">
        <v>66.665000000000006</v>
      </c>
      <c r="K96" s="32">
        <v>160.61500000000001</v>
      </c>
      <c r="L96" s="32">
        <v>160.6</v>
      </c>
      <c r="M96" s="32">
        <v>36.799999999999997</v>
      </c>
      <c r="N96" s="32">
        <v>36.799999999999997</v>
      </c>
      <c r="O96" s="32">
        <v>137.37</v>
      </c>
      <c r="P96" s="32">
        <v>137.37</v>
      </c>
      <c r="Q96" s="32">
        <v>244.95500000000001</v>
      </c>
      <c r="R96" s="32">
        <v>244.95500000000001</v>
      </c>
      <c r="S96" s="32">
        <v>439.56</v>
      </c>
      <c r="T96" s="32">
        <v>439.56</v>
      </c>
      <c r="U96" s="32">
        <v>439</v>
      </c>
      <c r="V96" s="32">
        <v>0</v>
      </c>
      <c r="W96" s="32">
        <v>0</v>
      </c>
      <c r="X96" s="32">
        <v>139.30000000000001</v>
      </c>
      <c r="Y96" s="32">
        <v>139.30000000000001</v>
      </c>
      <c r="Z96" s="32">
        <v>0</v>
      </c>
      <c r="AA96" s="32">
        <v>0</v>
      </c>
      <c r="AB96" s="32">
        <v>0</v>
      </c>
      <c r="AC96" s="32">
        <v>0</v>
      </c>
      <c r="AD96" s="32">
        <v>146.19499999999999</v>
      </c>
      <c r="AE96" s="32">
        <v>146.19499999999999</v>
      </c>
      <c r="AF96" s="32">
        <v>118.49</v>
      </c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ht="15">
      <c r="A97" s="51">
        <v>27</v>
      </c>
      <c r="B97" s="56" t="s">
        <v>189</v>
      </c>
      <c r="C97" s="31" t="s">
        <v>190</v>
      </c>
      <c r="D97" s="22" t="s">
        <v>191</v>
      </c>
      <c r="E97" s="32">
        <v>148.48750000000001</v>
      </c>
      <c r="F97" s="32">
        <v>121.05249999999999</v>
      </c>
      <c r="G97" s="32">
        <v>56.668500000000002</v>
      </c>
      <c r="H97" s="32">
        <v>71.254000000000005</v>
      </c>
      <c r="I97" s="32">
        <v>100.601</v>
      </c>
      <c r="J97" s="32">
        <v>125.417</v>
      </c>
      <c r="K97" s="32">
        <v>209.101</v>
      </c>
      <c r="L97" s="32">
        <v>71.502499999999998</v>
      </c>
      <c r="M97" s="32">
        <v>53.366500000000002</v>
      </c>
      <c r="N97" s="32">
        <v>53.366500000000002</v>
      </c>
      <c r="O97" s="32">
        <v>179.31299999999999</v>
      </c>
      <c r="P97" s="32">
        <v>179.31299999999999</v>
      </c>
      <c r="Q97" s="32">
        <v>0</v>
      </c>
      <c r="R97" s="32">
        <v>0</v>
      </c>
      <c r="S97" s="32">
        <v>161.815</v>
      </c>
      <c r="T97" s="32">
        <v>161.815</v>
      </c>
      <c r="U97" s="32">
        <v>167.8</v>
      </c>
      <c r="V97" s="32">
        <v>92.094999999999999</v>
      </c>
      <c r="W97" s="32">
        <v>92.094999999999999</v>
      </c>
      <c r="X97" s="32">
        <v>0.66200000000000003</v>
      </c>
      <c r="Y97" s="32">
        <v>0.66200000000000003</v>
      </c>
      <c r="Z97" s="32">
        <v>0.30199999999999999</v>
      </c>
      <c r="AA97" s="32">
        <v>0.30199999999999999</v>
      </c>
      <c r="AB97" s="32">
        <v>3.6240000000000001</v>
      </c>
      <c r="AC97" s="32">
        <v>3.6240000000000001</v>
      </c>
      <c r="AD97" s="32">
        <v>57.92</v>
      </c>
      <c r="AE97" s="32">
        <v>57.92</v>
      </c>
      <c r="AF97" s="32">
        <v>41.602499999999999</v>
      </c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  <row r="98" spans="1:57" ht="15">
      <c r="A98" s="51">
        <v>28</v>
      </c>
      <c r="B98" s="56" t="s">
        <v>192</v>
      </c>
      <c r="C98" s="31" t="s">
        <v>190</v>
      </c>
      <c r="D98" s="22" t="s">
        <v>193</v>
      </c>
      <c r="E98" s="32">
        <v>71.147999999999996</v>
      </c>
      <c r="F98" s="32">
        <v>50.029249999999998</v>
      </c>
      <c r="G98" s="32">
        <v>119.92874999999999</v>
      </c>
      <c r="H98" s="32">
        <v>88.697999999999993</v>
      </c>
      <c r="I98" s="32">
        <v>252.75899999999999</v>
      </c>
      <c r="J98" s="32">
        <v>89.1965</v>
      </c>
      <c r="K98" s="32">
        <v>180.66050000000001</v>
      </c>
      <c r="L98" s="32">
        <v>162.02500000000001</v>
      </c>
      <c r="M98" s="32">
        <v>17.5</v>
      </c>
      <c r="N98" s="32">
        <v>17.5</v>
      </c>
      <c r="O98" s="32">
        <v>20.25</v>
      </c>
      <c r="P98" s="32">
        <v>20.25</v>
      </c>
      <c r="Q98" s="32">
        <v>245.935</v>
      </c>
      <c r="R98" s="32">
        <v>245.935</v>
      </c>
      <c r="S98" s="32">
        <v>461.12200000000001</v>
      </c>
      <c r="T98" s="32">
        <v>461.12200000000001</v>
      </c>
      <c r="U98" s="32">
        <v>453.59</v>
      </c>
      <c r="V98" s="32">
        <v>0</v>
      </c>
      <c r="W98" s="32">
        <v>0</v>
      </c>
      <c r="X98" s="32">
        <v>140.84125</v>
      </c>
      <c r="Y98" s="32">
        <v>140.84125</v>
      </c>
      <c r="Z98" s="32">
        <v>86.950500000000005</v>
      </c>
      <c r="AA98" s="32">
        <v>86.950500000000005</v>
      </c>
      <c r="AB98" s="32">
        <v>0</v>
      </c>
      <c r="AC98" s="32">
        <v>0</v>
      </c>
      <c r="AD98" s="32">
        <v>109.33</v>
      </c>
      <c r="AE98" s="32">
        <v>109.33</v>
      </c>
      <c r="AF98" s="32">
        <v>91.885000000000005</v>
      </c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57" ht="15">
      <c r="A99" s="58"/>
      <c r="B99" s="54" t="s">
        <v>194</v>
      </c>
      <c r="C99" s="31"/>
      <c r="D99" s="22"/>
      <c r="E99" s="32"/>
      <c r="F99" s="32"/>
      <c r="G99" s="32"/>
      <c r="H99" s="32"/>
      <c r="I99" s="32"/>
      <c r="J99" s="32"/>
      <c r="K99" s="32"/>
      <c r="L99" s="32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</row>
    <row r="100" spans="1:57" ht="15">
      <c r="A100" s="59">
        <v>29</v>
      </c>
      <c r="B100" s="60" t="s">
        <v>195</v>
      </c>
      <c r="C100" s="61" t="s">
        <v>80</v>
      </c>
      <c r="D100" s="62" t="s">
        <v>196</v>
      </c>
      <c r="E100" s="27">
        <v>0</v>
      </c>
      <c r="F100" s="27">
        <v>1.4285714285714285E-2</v>
      </c>
      <c r="G100" s="27">
        <v>0.95522388059701491</v>
      </c>
      <c r="H100" s="27">
        <v>0.34375</v>
      </c>
      <c r="I100" s="27">
        <v>0</v>
      </c>
      <c r="J100" s="27">
        <v>6.9306930693069313E-2</v>
      </c>
      <c r="K100" s="27">
        <v>0</v>
      </c>
      <c r="L100" s="27">
        <v>0</v>
      </c>
      <c r="M100" s="27">
        <v>0.3595505617977528</v>
      </c>
      <c r="N100" s="27">
        <v>0.3595505617977528</v>
      </c>
      <c r="O100" s="27">
        <v>0.3</v>
      </c>
      <c r="P100" s="27">
        <v>0.3</v>
      </c>
      <c r="Q100" s="27">
        <v>0</v>
      </c>
      <c r="R100" s="27">
        <v>0</v>
      </c>
      <c r="S100" s="27">
        <v>7.0000000000000007E-2</v>
      </c>
      <c r="T100" s="27">
        <v>7.0000000000000007E-2</v>
      </c>
      <c r="U100" s="27">
        <v>7.0000000000000007E-2</v>
      </c>
      <c r="V100" s="27">
        <v>0.75806451612903225</v>
      </c>
      <c r="W100" s="27">
        <v>0.75806451612903225</v>
      </c>
      <c r="X100" s="27">
        <v>0.19402985074626866</v>
      </c>
      <c r="Y100" s="27">
        <v>0.18181818181818182</v>
      </c>
      <c r="Z100" s="27">
        <v>0.125</v>
      </c>
      <c r="AA100" s="27">
        <v>0.125</v>
      </c>
      <c r="AB100" s="27">
        <v>0.14285714285714285</v>
      </c>
      <c r="AC100" s="27">
        <v>0</v>
      </c>
      <c r="AD100" s="27">
        <v>1.5151515151515152E-2</v>
      </c>
      <c r="AE100" s="27">
        <v>1.5151515151515152E-2</v>
      </c>
      <c r="AF100" s="27">
        <v>0.75</v>
      </c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  <row r="101" spans="1:57" ht="15">
      <c r="A101" s="63">
        <v>30</v>
      </c>
      <c r="B101" s="60" t="s">
        <v>197</v>
      </c>
      <c r="C101" s="61" t="s">
        <v>80</v>
      </c>
      <c r="D101" s="62" t="s">
        <v>196</v>
      </c>
      <c r="E101" s="27">
        <v>0.99159663865546221</v>
      </c>
      <c r="F101" s="27">
        <v>0.98571428571428577</v>
      </c>
      <c r="G101" s="27">
        <v>4.4776119402985072E-2</v>
      </c>
      <c r="H101" s="27">
        <v>0.65625</v>
      </c>
      <c r="I101" s="27">
        <v>1</v>
      </c>
      <c r="J101" s="27">
        <v>0.93069306930693074</v>
      </c>
      <c r="K101" s="27">
        <v>1</v>
      </c>
      <c r="L101" s="27">
        <v>1</v>
      </c>
      <c r="M101" s="27">
        <v>0.21348314606741572</v>
      </c>
      <c r="N101" s="27">
        <v>0.21348314606741572</v>
      </c>
      <c r="O101" s="27">
        <v>0.60588235294117643</v>
      </c>
      <c r="P101" s="27">
        <v>0.60588235294117643</v>
      </c>
      <c r="Q101" s="27">
        <v>1</v>
      </c>
      <c r="R101" s="27">
        <v>1</v>
      </c>
      <c r="S101" s="27">
        <v>0.83</v>
      </c>
      <c r="T101" s="27">
        <v>0.83</v>
      </c>
      <c r="U101" s="27">
        <v>0.83</v>
      </c>
      <c r="V101" s="27">
        <v>0.24193548387096775</v>
      </c>
      <c r="W101" s="27">
        <v>0.24193548387096775</v>
      </c>
      <c r="X101" s="27">
        <v>0.80597014925373134</v>
      </c>
      <c r="Y101" s="27">
        <v>0.81818181818181823</v>
      </c>
      <c r="Z101" s="27">
        <v>0.38541666666666669</v>
      </c>
      <c r="AA101" s="27">
        <v>0.38541666666666669</v>
      </c>
      <c r="AB101" s="27">
        <v>0.8571428571428571</v>
      </c>
      <c r="AC101" s="27">
        <v>0.875</v>
      </c>
      <c r="AD101" s="27">
        <v>0.96969696969696972</v>
      </c>
      <c r="AE101" s="27">
        <v>0.96969696969696972</v>
      </c>
      <c r="AF101" s="27">
        <v>0.25</v>
      </c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</row>
    <row r="102" spans="1:57" ht="15">
      <c r="A102" s="63">
        <v>31</v>
      </c>
      <c r="B102" s="60" t="s">
        <v>198</v>
      </c>
      <c r="C102" s="61" t="s">
        <v>80</v>
      </c>
      <c r="D102" s="62" t="s">
        <v>196</v>
      </c>
      <c r="E102" s="27">
        <v>8.4033613445378148E-3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0.4157303370786517</v>
      </c>
      <c r="N102" s="27">
        <v>0.4157303370786517</v>
      </c>
      <c r="O102" s="27">
        <v>9.4117647058823528E-2</v>
      </c>
      <c r="P102" s="27">
        <v>9.4117647058823528E-2</v>
      </c>
      <c r="Q102" s="27">
        <v>0</v>
      </c>
      <c r="R102" s="27">
        <v>0</v>
      </c>
      <c r="S102" s="27">
        <v>0.1</v>
      </c>
      <c r="T102" s="27">
        <v>0.1</v>
      </c>
      <c r="U102" s="27">
        <v>0.1</v>
      </c>
      <c r="V102" s="27">
        <v>0</v>
      </c>
      <c r="W102" s="27">
        <v>0</v>
      </c>
      <c r="X102" s="27">
        <v>0</v>
      </c>
      <c r="Y102" s="27">
        <v>0</v>
      </c>
      <c r="Z102" s="27">
        <v>0.25260416666666669</v>
      </c>
      <c r="AA102" s="27">
        <v>0.25260416666666669</v>
      </c>
      <c r="AB102" s="27">
        <v>0</v>
      </c>
      <c r="AC102" s="27">
        <v>0.125</v>
      </c>
      <c r="AD102" s="27">
        <v>1.5151515151515152E-2</v>
      </c>
      <c r="AE102" s="27">
        <v>1.5151515151515152E-2</v>
      </c>
      <c r="AF102" s="27">
        <v>0</v>
      </c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</row>
    <row r="103" spans="1:57" ht="15">
      <c r="A103" s="63">
        <v>32</v>
      </c>
      <c r="B103" s="60" t="s">
        <v>199</v>
      </c>
      <c r="C103" s="61" t="s">
        <v>80</v>
      </c>
      <c r="D103" s="62" t="s">
        <v>196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3.90625E-2</v>
      </c>
      <c r="AA103" s="27">
        <v>3.90625E-2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</row>
    <row r="104" spans="1:57" ht="15">
      <c r="A104" s="63">
        <v>33</v>
      </c>
      <c r="B104" s="60" t="s">
        <v>200</v>
      </c>
      <c r="C104" s="61" t="s">
        <v>80</v>
      </c>
      <c r="D104" s="62" t="s">
        <v>196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1.1235955056179775E-2</v>
      </c>
      <c r="N104" s="27">
        <v>1.1235955056179775E-2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0.19791666666666666</v>
      </c>
      <c r="AA104" s="27">
        <v>0.19791666666666666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</row>
    <row r="105" spans="1:57" ht="15">
      <c r="A105" s="63"/>
      <c r="B105" s="64" t="s">
        <v>201</v>
      </c>
      <c r="C105" s="62"/>
      <c r="D105" s="22"/>
      <c r="E105" s="17"/>
      <c r="F105" s="27"/>
      <c r="G105" s="27"/>
      <c r="H105" s="27"/>
      <c r="I105" s="27"/>
      <c r="J105" s="27"/>
      <c r="K105" s="27"/>
      <c r="L105" s="2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</row>
    <row r="106" spans="1:57" ht="15">
      <c r="A106" s="63">
        <v>34</v>
      </c>
      <c r="B106" s="60" t="s">
        <v>195</v>
      </c>
      <c r="C106" s="61" t="s">
        <v>80</v>
      </c>
      <c r="D106" s="22" t="s">
        <v>202</v>
      </c>
      <c r="E106" s="27">
        <v>8.4033613445378148E-3</v>
      </c>
      <c r="F106" s="27">
        <v>0.18571428571428572</v>
      </c>
      <c r="G106" s="27">
        <v>0.42537313432835822</v>
      </c>
      <c r="H106" s="27">
        <v>3.125E-2</v>
      </c>
      <c r="I106" s="27">
        <v>0.16793893129770993</v>
      </c>
      <c r="J106" s="27">
        <v>0</v>
      </c>
      <c r="K106" s="27">
        <v>0.24698795180722891</v>
      </c>
      <c r="L106" s="27">
        <v>0.20253164556962025</v>
      </c>
      <c r="M106" s="27">
        <v>0.3146067415730337</v>
      </c>
      <c r="N106" s="27">
        <v>0.3146067415730337</v>
      </c>
      <c r="O106" s="27">
        <v>1.1695906432748537E-2</v>
      </c>
      <c r="P106" s="27">
        <v>1.1695906432748537E-2</v>
      </c>
      <c r="Q106" s="27">
        <v>0.39864864864864863</v>
      </c>
      <c r="R106" s="27">
        <v>0.39864864864864863</v>
      </c>
      <c r="S106" s="27">
        <v>0</v>
      </c>
      <c r="T106" s="27">
        <v>0</v>
      </c>
      <c r="U106" s="27">
        <v>0</v>
      </c>
      <c r="V106" s="27">
        <v>0.19354838709677419</v>
      </c>
      <c r="W106" s="27">
        <v>0.19354838709677419</v>
      </c>
      <c r="X106" s="27">
        <v>8.9552238805970144E-2</v>
      </c>
      <c r="Y106" s="27">
        <v>0</v>
      </c>
      <c r="Z106" s="27">
        <v>0.38541666666666669</v>
      </c>
      <c r="AA106" s="27">
        <v>0.38541666666666669</v>
      </c>
      <c r="AB106" s="27">
        <v>0</v>
      </c>
      <c r="AC106" s="27">
        <v>0</v>
      </c>
      <c r="AD106" s="27">
        <v>3.0303030303030304E-2</v>
      </c>
      <c r="AE106" s="27">
        <v>3.0303030303030304E-2</v>
      </c>
      <c r="AF106" s="27">
        <v>0.5</v>
      </c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</row>
    <row r="107" spans="1:57" ht="15">
      <c r="A107" s="63">
        <v>35</v>
      </c>
      <c r="B107" s="60" t="s">
        <v>197</v>
      </c>
      <c r="C107" s="61" t="s">
        <v>80</v>
      </c>
      <c r="D107" s="22" t="s">
        <v>202</v>
      </c>
      <c r="E107" s="27">
        <v>9.2436974789915971E-2</v>
      </c>
      <c r="F107" s="27">
        <v>0.81428571428571428</v>
      </c>
      <c r="G107" s="27">
        <v>0.55223880597014929</v>
      </c>
      <c r="H107" s="27">
        <v>0.53125</v>
      </c>
      <c r="I107" s="27">
        <v>0.83206106870229013</v>
      </c>
      <c r="J107" s="27">
        <v>0.08</v>
      </c>
      <c r="K107" s="27">
        <v>0.75301204819277112</v>
      </c>
      <c r="L107" s="27">
        <v>0.77215189873417722</v>
      </c>
      <c r="M107" s="27">
        <v>0</v>
      </c>
      <c r="N107" s="27">
        <v>0</v>
      </c>
      <c r="O107" s="27">
        <v>0</v>
      </c>
      <c r="P107" s="27">
        <v>0</v>
      </c>
      <c r="Q107" s="27">
        <v>0.54054054054054057</v>
      </c>
      <c r="R107" s="27">
        <v>0.54054054054054057</v>
      </c>
      <c r="S107" s="27">
        <v>0</v>
      </c>
      <c r="T107" s="27">
        <v>0</v>
      </c>
      <c r="U107" s="27">
        <v>0</v>
      </c>
      <c r="V107" s="27">
        <v>0.25806451612903225</v>
      </c>
      <c r="W107" s="27">
        <v>0.25806451612903225</v>
      </c>
      <c r="X107" s="27">
        <v>0.83582089552238803</v>
      </c>
      <c r="Y107" s="27">
        <v>0</v>
      </c>
      <c r="Z107" s="27">
        <v>0.2578125</v>
      </c>
      <c r="AA107" s="27">
        <v>0.2578125</v>
      </c>
      <c r="AB107" s="27">
        <v>0</v>
      </c>
      <c r="AC107" s="27">
        <v>0</v>
      </c>
      <c r="AD107" s="27">
        <v>0.93939393939393945</v>
      </c>
      <c r="AE107" s="27">
        <v>0.93939393939393945</v>
      </c>
      <c r="AF107" s="27">
        <v>0.5</v>
      </c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</row>
    <row r="108" spans="1:57" ht="15">
      <c r="A108" s="63">
        <v>36</v>
      </c>
      <c r="B108" s="60" t="s">
        <v>198</v>
      </c>
      <c r="C108" s="61" t="s">
        <v>80</v>
      </c>
      <c r="D108" s="22" t="s">
        <v>202</v>
      </c>
      <c r="E108" s="27">
        <v>0.89075630252100846</v>
      </c>
      <c r="F108" s="27">
        <v>0</v>
      </c>
      <c r="G108" s="27">
        <v>2.2388059701492536E-2</v>
      </c>
      <c r="H108" s="27">
        <v>0.4375</v>
      </c>
      <c r="I108" s="27">
        <v>0</v>
      </c>
      <c r="J108" s="27">
        <v>0.92</v>
      </c>
      <c r="K108" s="27">
        <v>0</v>
      </c>
      <c r="L108" s="27">
        <v>2.5316455696202531E-2</v>
      </c>
      <c r="M108" s="27">
        <v>0</v>
      </c>
      <c r="N108" s="27">
        <v>0</v>
      </c>
      <c r="O108" s="27">
        <v>0.16374269005847952</v>
      </c>
      <c r="P108" s="27">
        <v>0.16374269005847952</v>
      </c>
      <c r="Q108" s="27">
        <v>6.0810810810810814E-2</v>
      </c>
      <c r="R108" s="27">
        <v>6.0810810810810814E-2</v>
      </c>
      <c r="S108" s="27">
        <v>6.6666666666666671E-3</v>
      </c>
      <c r="T108" s="27">
        <v>6.6666666666666671E-3</v>
      </c>
      <c r="U108" s="27">
        <v>6.6666666666666671E-3</v>
      </c>
      <c r="V108" s="27">
        <v>0</v>
      </c>
      <c r="W108" s="27">
        <v>0</v>
      </c>
      <c r="X108" s="27">
        <v>4.4776119402985072E-2</v>
      </c>
      <c r="Y108" s="27">
        <v>0</v>
      </c>
      <c r="Z108" s="27">
        <v>0.22135416666666666</v>
      </c>
      <c r="AA108" s="27">
        <v>0.22135416666666666</v>
      </c>
      <c r="AB108" s="27">
        <v>0.5714285714285714</v>
      </c>
      <c r="AC108" s="27">
        <v>4.1666666666666664E-2</v>
      </c>
      <c r="AD108" s="27">
        <v>0</v>
      </c>
      <c r="AE108" s="27">
        <v>0</v>
      </c>
      <c r="AF108" s="27">
        <v>0</v>
      </c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</row>
    <row r="109" spans="1:57" ht="15">
      <c r="A109" s="63">
        <v>37</v>
      </c>
      <c r="B109" s="60" t="s">
        <v>199</v>
      </c>
      <c r="C109" s="61" t="s">
        <v>80</v>
      </c>
      <c r="D109" s="22" t="s">
        <v>202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0.449438202247191</v>
      </c>
      <c r="N109" s="27">
        <v>0.449438202247191</v>
      </c>
      <c r="O109" s="27">
        <v>0.68421052631578949</v>
      </c>
      <c r="P109" s="27">
        <v>0.68421052631578949</v>
      </c>
      <c r="Q109" s="27">
        <v>0</v>
      </c>
      <c r="R109" s="27">
        <v>0</v>
      </c>
      <c r="S109" s="27">
        <v>0.99</v>
      </c>
      <c r="T109" s="27">
        <v>0.99</v>
      </c>
      <c r="U109" s="27">
        <v>0.99</v>
      </c>
      <c r="V109" s="27">
        <v>0</v>
      </c>
      <c r="W109" s="27">
        <v>0</v>
      </c>
      <c r="X109" s="27">
        <v>2.9850746268656716E-2</v>
      </c>
      <c r="Y109" s="27">
        <v>0</v>
      </c>
      <c r="Z109" s="27">
        <v>0.13541666666666666</v>
      </c>
      <c r="AA109" s="27">
        <v>0.13541666666666666</v>
      </c>
      <c r="AB109" s="27">
        <v>0.2857142857142857</v>
      </c>
      <c r="AC109" s="27">
        <v>0.79166666666666663</v>
      </c>
      <c r="AD109" s="27">
        <v>0</v>
      </c>
      <c r="AE109" s="27">
        <v>0</v>
      </c>
      <c r="AF109" s="27">
        <v>0</v>
      </c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</row>
    <row r="110" spans="1:57" ht="15">
      <c r="A110" s="63">
        <v>38</v>
      </c>
      <c r="B110" s="60" t="s">
        <v>200</v>
      </c>
      <c r="C110" s="61" t="s">
        <v>80</v>
      </c>
      <c r="D110" s="22" t="s">
        <v>202</v>
      </c>
      <c r="E110" s="27">
        <v>8.4033613445378148E-3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0.23595505617977527</v>
      </c>
      <c r="N110" s="27">
        <v>0.23595505617977527</v>
      </c>
      <c r="O110" s="27">
        <v>0.14035087719298245</v>
      </c>
      <c r="P110" s="27">
        <v>0.14035087719298245</v>
      </c>
      <c r="Q110" s="27">
        <v>0</v>
      </c>
      <c r="R110" s="27">
        <v>0</v>
      </c>
      <c r="S110" s="27">
        <v>3.3333333333333335E-3</v>
      </c>
      <c r="T110" s="27">
        <v>3.3333333333333335E-3</v>
      </c>
      <c r="U110" s="27">
        <v>3.3333333333333335E-3</v>
      </c>
      <c r="V110" s="27">
        <v>0.54838709677419351</v>
      </c>
      <c r="W110" s="27">
        <v>0.54838709677419351</v>
      </c>
      <c r="X110" s="27">
        <v>0</v>
      </c>
      <c r="Y110" s="27">
        <v>1</v>
      </c>
      <c r="Z110" s="27">
        <v>0</v>
      </c>
      <c r="AA110" s="27">
        <v>0</v>
      </c>
      <c r="AB110" s="27">
        <v>0.14285714285714285</v>
      </c>
      <c r="AC110" s="27">
        <v>0.16666666666666666</v>
      </c>
      <c r="AD110" s="27">
        <v>3.0303030303030304E-2</v>
      </c>
      <c r="AE110" s="27">
        <v>3.0303030303030304E-2</v>
      </c>
      <c r="AF110" s="27">
        <v>0</v>
      </c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</row>
    <row r="111" spans="1:57" ht="15">
      <c r="A111" s="51"/>
      <c r="B111" s="54" t="s">
        <v>203</v>
      </c>
      <c r="C111" s="44"/>
      <c r="D111" s="22"/>
      <c r="E111" s="17"/>
      <c r="F111" s="27"/>
      <c r="G111" s="27"/>
      <c r="H111" s="27"/>
      <c r="I111" s="27"/>
      <c r="J111" s="27"/>
      <c r="K111" s="27"/>
      <c r="L111" s="2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</row>
    <row r="112" spans="1:57" ht="15">
      <c r="A112" s="63">
        <v>39</v>
      </c>
      <c r="B112" s="60" t="s">
        <v>204</v>
      </c>
      <c r="C112" s="61" t="s">
        <v>80</v>
      </c>
      <c r="D112" s="22" t="s">
        <v>202</v>
      </c>
      <c r="E112" s="27">
        <v>0.68</v>
      </c>
      <c r="F112" s="27">
        <v>0.55000000000000004</v>
      </c>
      <c r="G112" s="27">
        <v>0.66</v>
      </c>
      <c r="H112" s="27">
        <v>0.56000000000000005</v>
      </c>
      <c r="I112" s="27">
        <v>0.7</v>
      </c>
      <c r="J112" s="27">
        <v>0.82</v>
      </c>
      <c r="K112" s="27">
        <v>0.57999999999999996</v>
      </c>
      <c r="L112" s="27">
        <v>0.9</v>
      </c>
      <c r="M112" s="27">
        <v>0.7</v>
      </c>
      <c r="N112" s="27">
        <v>0.7</v>
      </c>
      <c r="O112" s="27">
        <v>0.53</v>
      </c>
      <c r="P112" s="27">
        <v>0.53</v>
      </c>
      <c r="Q112" s="27">
        <v>0.83</v>
      </c>
      <c r="R112" s="27">
        <v>0.83</v>
      </c>
      <c r="S112" s="27">
        <v>0.96</v>
      </c>
      <c r="T112" s="27">
        <v>0.96</v>
      </c>
      <c r="U112" s="27">
        <v>0.96</v>
      </c>
      <c r="V112" s="27">
        <v>0.79</v>
      </c>
      <c r="W112" s="27">
        <v>0.79</v>
      </c>
      <c r="X112" s="27">
        <v>0.62</v>
      </c>
      <c r="Y112" s="27">
        <v>0.63</v>
      </c>
      <c r="Z112" s="27">
        <v>0.63</v>
      </c>
      <c r="AA112" s="27">
        <v>0.63</v>
      </c>
      <c r="AB112" s="27">
        <v>0.66</v>
      </c>
      <c r="AC112" s="27">
        <v>0.69</v>
      </c>
      <c r="AD112" s="27">
        <v>0.71</v>
      </c>
      <c r="AE112" s="27">
        <v>0.71</v>
      </c>
      <c r="AF112" s="27">
        <v>0.71</v>
      </c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</row>
    <row r="113" spans="1:57" ht="15">
      <c r="A113" s="63">
        <v>40</v>
      </c>
      <c r="B113" s="60" t="s">
        <v>205</v>
      </c>
      <c r="C113" s="61" t="s">
        <v>80</v>
      </c>
      <c r="D113" s="22" t="s">
        <v>202</v>
      </c>
      <c r="E113" s="27">
        <v>0.32</v>
      </c>
      <c r="F113" s="27">
        <v>0.45</v>
      </c>
      <c r="G113" s="27">
        <v>0.34</v>
      </c>
      <c r="H113" s="27">
        <v>0.44</v>
      </c>
      <c r="I113" s="27">
        <v>0.3</v>
      </c>
      <c r="J113" s="27">
        <v>0.18</v>
      </c>
      <c r="K113" s="27">
        <v>0.42</v>
      </c>
      <c r="L113" s="27">
        <v>0.1</v>
      </c>
      <c r="M113" s="27">
        <v>0.3</v>
      </c>
      <c r="N113" s="27">
        <v>0.3</v>
      </c>
      <c r="O113" s="27">
        <v>0.47</v>
      </c>
      <c r="P113" s="27">
        <v>0.47</v>
      </c>
      <c r="Q113" s="27">
        <v>0.17</v>
      </c>
      <c r="R113" s="27">
        <v>0.17</v>
      </c>
      <c r="S113" s="27">
        <v>0.04</v>
      </c>
      <c r="T113" s="27">
        <v>0.04</v>
      </c>
      <c r="U113" s="27">
        <v>0.04</v>
      </c>
      <c r="V113" s="27">
        <v>0.21</v>
      </c>
      <c r="W113" s="27">
        <v>0.21</v>
      </c>
      <c r="X113" s="27">
        <v>0.38</v>
      </c>
      <c r="Y113" s="27">
        <v>0.37</v>
      </c>
      <c r="Z113" s="27">
        <v>0.37</v>
      </c>
      <c r="AA113" s="27">
        <v>0.37</v>
      </c>
      <c r="AB113" s="27">
        <v>0.34</v>
      </c>
      <c r="AC113" s="27">
        <v>0.31</v>
      </c>
      <c r="AD113" s="27">
        <v>0.28999999999999998</v>
      </c>
      <c r="AE113" s="27">
        <v>0.28999999999999998</v>
      </c>
      <c r="AF113" s="27">
        <v>0.28999999999999998</v>
      </c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</row>
    <row r="114" spans="1:57" ht="15">
      <c r="A114" s="51"/>
      <c r="B114" s="65" t="s">
        <v>206</v>
      </c>
      <c r="C114" s="44"/>
      <c r="D114" s="22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</row>
    <row r="115" spans="1:57" ht="15">
      <c r="A115" s="66">
        <v>41</v>
      </c>
      <c r="B115" s="67" t="s">
        <v>207</v>
      </c>
      <c r="C115" s="61" t="s">
        <v>80</v>
      </c>
      <c r="D115" s="68" t="s">
        <v>185</v>
      </c>
      <c r="E115" s="27">
        <v>0</v>
      </c>
      <c r="F115" s="27">
        <v>0</v>
      </c>
      <c r="G115" s="27">
        <v>0</v>
      </c>
      <c r="H115" s="27">
        <v>0.46879999999999999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27">
        <v>0.50380000000000003</v>
      </c>
      <c r="AA115" s="27">
        <v>0.50380000000000003</v>
      </c>
      <c r="AB115" s="27">
        <v>0</v>
      </c>
      <c r="AC115" s="27">
        <v>0</v>
      </c>
      <c r="AD115" s="27">
        <v>0</v>
      </c>
      <c r="AE115" s="27">
        <v>0</v>
      </c>
      <c r="AF115" s="27">
        <v>0</v>
      </c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</row>
    <row r="116" spans="1:57" ht="15">
      <c r="A116" s="66">
        <v>42</v>
      </c>
      <c r="B116" s="67" t="s">
        <v>208</v>
      </c>
      <c r="C116" s="61" t="s">
        <v>80</v>
      </c>
      <c r="D116" s="68" t="s">
        <v>185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1.7500000000000002E-2</v>
      </c>
      <c r="P116" s="27">
        <v>1.7500000000000002E-2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0.1429</v>
      </c>
      <c r="AC116" s="27">
        <v>0</v>
      </c>
      <c r="AD116" s="27">
        <v>0</v>
      </c>
      <c r="AE116" s="27">
        <v>0</v>
      </c>
      <c r="AF116" s="27">
        <v>0</v>
      </c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</row>
    <row r="117" spans="1:57" ht="15">
      <c r="A117" s="66">
        <v>43</v>
      </c>
      <c r="B117" s="67" t="s">
        <v>209</v>
      </c>
      <c r="C117" s="61" t="s">
        <v>80</v>
      </c>
      <c r="D117" s="68" t="s">
        <v>185</v>
      </c>
      <c r="E117" s="27">
        <v>0</v>
      </c>
      <c r="F117" s="27">
        <v>0.84289999999999998</v>
      </c>
      <c r="G117" s="27">
        <v>0.19739999999999999</v>
      </c>
      <c r="H117" s="27">
        <v>0</v>
      </c>
      <c r="I117" s="27">
        <v>7.6E-3</v>
      </c>
      <c r="J117" s="27">
        <v>0</v>
      </c>
      <c r="K117" s="27">
        <v>0.44579999999999997</v>
      </c>
      <c r="L117" s="27">
        <v>0.15190000000000001</v>
      </c>
      <c r="M117" s="27">
        <v>0</v>
      </c>
      <c r="N117" s="27">
        <v>0</v>
      </c>
      <c r="O117" s="27">
        <v>0.69010000000000005</v>
      </c>
      <c r="P117" s="27">
        <v>0.69010000000000005</v>
      </c>
      <c r="Q117" s="27">
        <v>6.7999999999999996E-3</v>
      </c>
      <c r="R117" s="27">
        <v>2.3E-3</v>
      </c>
      <c r="S117" s="27">
        <v>3.6700000000000003E-2</v>
      </c>
      <c r="T117" s="27">
        <v>3.6700000000000003E-2</v>
      </c>
      <c r="U117" s="27">
        <v>3.6700000000000003E-2</v>
      </c>
      <c r="V117" s="27">
        <v>0</v>
      </c>
      <c r="W117" s="27">
        <v>0</v>
      </c>
      <c r="X117" s="27">
        <v>0</v>
      </c>
      <c r="Y117" s="27">
        <v>0</v>
      </c>
      <c r="Z117" s="27">
        <v>0.1125</v>
      </c>
      <c r="AA117" s="27">
        <v>0.1125</v>
      </c>
      <c r="AB117" s="27">
        <v>0.1429</v>
      </c>
      <c r="AC117" s="27">
        <v>4.1700000000000001E-2</v>
      </c>
      <c r="AD117" s="27">
        <v>0</v>
      </c>
      <c r="AE117" s="27">
        <v>0</v>
      </c>
      <c r="AF117" s="27">
        <v>0</v>
      </c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</row>
    <row r="118" spans="1:57" ht="15">
      <c r="A118" s="66">
        <v>44</v>
      </c>
      <c r="B118" s="67" t="s">
        <v>210</v>
      </c>
      <c r="C118" s="61" t="s">
        <v>80</v>
      </c>
      <c r="D118" s="68" t="s">
        <v>185</v>
      </c>
      <c r="E118" s="27">
        <v>0.96689999999999998</v>
      </c>
      <c r="F118" s="27">
        <v>0.1143</v>
      </c>
      <c r="G118" s="27">
        <v>2.63E-2</v>
      </c>
      <c r="H118" s="27">
        <v>0.34379999999999999</v>
      </c>
      <c r="I118" s="27">
        <v>0</v>
      </c>
      <c r="J118" s="27">
        <v>0.33660000000000001</v>
      </c>
      <c r="K118" s="27">
        <v>6.0000000000000001E-3</v>
      </c>
      <c r="L118" s="27">
        <v>0.84809999999999997</v>
      </c>
      <c r="M118" s="27">
        <v>0.40910000000000002</v>
      </c>
      <c r="N118" s="27">
        <v>0.40910000000000002</v>
      </c>
      <c r="O118" s="27">
        <v>0.29239999999999999</v>
      </c>
      <c r="P118" s="27">
        <v>0.29239999999999999</v>
      </c>
      <c r="Q118" s="27">
        <v>0.223</v>
      </c>
      <c r="R118" s="27">
        <v>7.6700000000000004E-2</v>
      </c>
      <c r="S118" s="27">
        <v>0.91669999999999996</v>
      </c>
      <c r="T118" s="27">
        <v>0.91669999999999996</v>
      </c>
      <c r="U118" s="27">
        <v>0.91669999999999996</v>
      </c>
      <c r="V118" s="27">
        <v>0</v>
      </c>
      <c r="W118" s="27">
        <v>0</v>
      </c>
      <c r="X118" s="27">
        <v>0</v>
      </c>
      <c r="Y118" s="27">
        <v>0</v>
      </c>
      <c r="Z118" s="27">
        <v>0.1714</v>
      </c>
      <c r="AA118" s="27">
        <v>0.1714</v>
      </c>
      <c r="AB118" s="27">
        <v>0</v>
      </c>
      <c r="AC118" s="27">
        <v>0.79169999999999996</v>
      </c>
      <c r="AD118" s="27">
        <v>0</v>
      </c>
      <c r="AE118" s="27">
        <v>0</v>
      </c>
      <c r="AF118" s="27">
        <v>0.75</v>
      </c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</row>
    <row r="119" spans="1:57" ht="15">
      <c r="A119" s="66">
        <v>45</v>
      </c>
      <c r="B119" s="67" t="s">
        <v>211</v>
      </c>
      <c r="C119" s="61" t="s">
        <v>80</v>
      </c>
      <c r="D119" s="68" t="s">
        <v>185</v>
      </c>
      <c r="E119" s="27">
        <v>1.6500000000000001E-2</v>
      </c>
      <c r="F119" s="27">
        <v>0</v>
      </c>
      <c r="G119" s="27">
        <v>0</v>
      </c>
      <c r="H119" s="27">
        <v>0.15629999999999999</v>
      </c>
      <c r="I119" s="27">
        <v>0</v>
      </c>
      <c r="J119" s="27">
        <v>0.56440000000000001</v>
      </c>
      <c r="K119" s="27">
        <v>8.43E-2</v>
      </c>
      <c r="L119" s="27">
        <v>0</v>
      </c>
      <c r="M119" s="27">
        <v>6.8199999999999997E-2</v>
      </c>
      <c r="N119" s="27">
        <v>6.8199999999999997E-2</v>
      </c>
      <c r="O119" s="27">
        <v>0</v>
      </c>
      <c r="P119" s="27">
        <v>0</v>
      </c>
      <c r="Q119" s="27">
        <v>0.74319999999999997</v>
      </c>
      <c r="R119" s="27">
        <v>0.25580000000000003</v>
      </c>
      <c r="S119" s="27">
        <v>3.3300000000000003E-2</v>
      </c>
      <c r="T119" s="27">
        <v>3.3300000000000003E-2</v>
      </c>
      <c r="U119" s="27">
        <v>3.3300000000000003E-2</v>
      </c>
      <c r="V119" s="27">
        <v>0</v>
      </c>
      <c r="W119" s="27">
        <v>0</v>
      </c>
      <c r="X119" s="27">
        <v>1.49E-2</v>
      </c>
      <c r="Y119" s="27">
        <v>0</v>
      </c>
      <c r="Z119" s="27">
        <v>7.7000000000000002E-3</v>
      </c>
      <c r="AA119" s="27">
        <v>7.7000000000000002E-3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</row>
    <row r="120" spans="1:57" ht="15">
      <c r="A120" s="66">
        <v>46</v>
      </c>
      <c r="B120" s="67" t="s">
        <v>212</v>
      </c>
      <c r="C120" s="61" t="s">
        <v>80</v>
      </c>
      <c r="D120" s="68" t="s">
        <v>185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4.8399999999999999E-2</v>
      </c>
      <c r="W120" s="27">
        <v>4.8399999999999999E-2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0</v>
      </c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</row>
    <row r="121" spans="1:57" ht="15">
      <c r="A121" s="66">
        <v>47</v>
      </c>
      <c r="B121" s="67" t="s">
        <v>213</v>
      </c>
      <c r="C121" s="61" t="s">
        <v>80</v>
      </c>
      <c r="D121" s="68" t="s">
        <v>185</v>
      </c>
      <c r="E121" s="27">
        <v>1.6500000000000001E-2</v>
      </c>
      <c r="F121" s="27">
        <v>4.2900000000000001E-2</v>
      </c>
      <c r="G121" s="27">
        <v>0.77629999999999999</v>
      </c>
      <c r="H121" s="27">
        <v>3.1300000000000001E-2</v>
      </c>
      <c r="I121" s="27">
        <v>0.99239999999999995</v>
      </c>
      <c r="J121" s="27">
        <v>9.9000000000000005E-2</v>
      </c>
      <c r="K121" s="27">
        <v>0.45179999999999998</v>
      </c>
      <c r="L121" s="27">
        <v>0</v>
      </c>
      <c r="M121" s="27">
        <v>0.52270000000000005</v>
      </c>
      <c r="N121" s="27">
        <v>0.52270000000000005</v>
      </c>
      <c r="O121" s="27">
        <v>0</v>
      </c>
      <c r="P121" s="27">
        <v>0</v>
      </c>
      <c r="Q121" s="27">
        <v>2.7E-2</v>
      </c>
      <c r="R121" s="27">
        <v>9.2999999999999992E-3</v>
      </c>
      <c r="S121" s="27">
        <v>1.3299999999999999E-2</v>
      </c>
      <c r="T121" s="27">
        <v>1.3299999999999999E-2</v>
      </c>
      <c r="U121" s="27">
        <v>1.3299999999999999E-2</v>
      </c>
      <c r="V121" s="27">
        <v>0.9355</v>
      </c>
      <c r="W121" s="27">
        <v>0.9355</v>
      </c>
      <c r="X121" s="27">
        <v>0.98509999999999998</v>
      </c>
      <c r="Y121" s="27">
        <v>1</v>
      </c>
      <c r="Z121" s="27">
        <v>0.20200000000000001</v>
      </c>
      <c r="AA121" s="27">
        <v>0.20200000000000001</v>
      </c>
      <c r="AB121" s="27">
        <v>0.71430000000000005</v>
      </c>
      <c r="AC121" s="27">
        <v>0.16669999999999999</v>
      </c>
      <c r="AD121" s="27">
        <v>1</v>
      </c>
      <c r="AE121" s="27">
        <v>1</v>
      </c>
      <c r="AF121" s="27">
        <v>0.25</v>
      </c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</row>
    <row r="122" spans="1:57" ht="15">
      <c r="A122" s="66">
        <v>48</v>
      </c>
      <c r="B122" s="67" t="s">
        <v>214</v>
      </c>
      <c r="C122" s="61" t="s">
        <v>80</v>
      </c>
      <c r="D122" s="68" t="s">
        <v>185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1.2E-2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1.61E-2</v>
      </c>
      <c r="W122" s="27">
        <v>1.61E-2</v>
      </c>
      <c r="X122" s="27">
        <v>0</v>
      </c>
      <c r="Y122" s="27">
        <v>0</v>
      </c>
      <c r="Z122" s="27">
        <v>2.5999999999999999E-3</v>
      </c>
      <c r="AA122" s="27">
        <v>2.5999999999999999E-3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</row>
    <row r="123" spans="1:57" ht="15">
      <c r="A123" s="66"/>
      <c r="B123" s="69" t="s">
        <v>215</v>
      </c>
      <c r="C123" s="61"/>
      <c r="D123" s="68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</row>
    <row r="124" spans="1:57" ht="15">
      <c r="A124" s="66">
        <v>49</v>
      </c>
      <c r="B124" s="70" t="s">
        <v>216</v>
      </c>
      <c r="C124" s="61" t="s">
        <v>80</v>
      </c>
      <c r="D124" s="68" t="s">
        <v>217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0</v>
      </c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</row>
    <row r="125" spans="1:57" ht="15">
      <c r="A125" s="66">
        <v>50</v>
      </c>
      <c r="B125" s="70" t="s">
        <v>218</v>
      </c>
      <c r="C125" s="61" t="s">
        <v>80</v>
      </c>
      <c r="D125" s="68" t="s">
        <v>217</v>
      </c>
      <c r="E125" s="27">
        <v>0.55000000000000004</v>
      </c>
      <c r="F125" s="27">
        <v>0.82</v>
      </c>
      <c r="G125" s="27">
        <v>0.81540000000000001</v>
      </c>
      <c r="H125" s="27">
        <v>0.99</v>
      </c>
      <c r="I125" s="27">
        <v>0.96</v>
      </c>
      <c r="J125" s="27">
        <v>0.96</v>
      </c>
      <c r="K125" s="27">
        <v>0.9</v>
      </c>
      <c r="L125" s="27">
        <v>0.97</v>
      </c>
      <c r="M125" s="27">
        <v>0.57999999999999996</v>
      </c>
      <c r="N125" s="27">
        <v>0.83</v>
      </c>
      <c r="O125" s="27">
        <v>0.95</v>
      </c>
      <c r="P125" s="27">
        <v>0.95</v>
      </c>
      <c r="Q125" s="27">
        <v>0.84</v>
      </c>
      <c r="R125" s="27">
        <v>0.9</v>
      </c>
      <c r="S125" s="27">
        <v>0.99</v>
      </c>
      <c r="T125" s="27">
        <v>0.78</v>
      </c>
      <c r="U125" s="27">
        <v>0.92</v>
      </c>
      <c r="V125" s="27">
        <v>0.71</v>
      </c>
      <c r="W125" s="27">
        <v>0.79</v>
      </c>
      <c r="X125" s="27">
        <v>0.77</v>
      </c>
      <c r="Y125" s="27">
        <v>0.63</v>
      </c>
      <c r="Z125" s="27">
        <v>0.47</v>
      </c>
      <c r="AA125" s="27">
        <v>0.52</v>
      </c>
      <c r="AB125" s="27">
        <v>1</v>
      </c>
      <c r="AC125" s="27">
        <v>1</v>
      </c>
      <c r="AD125" s="27">
        <v>0.7</v>
      </c>
      <c r="AE125" s="27">
        <v>0.98</v>
      </c>
      <c r="AF125" s="27">
        <v>0.69</v>
      </c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</row>
    <row r="126" spans="1:57" ht="15">
      <c r="A126" s="66">
        <v>51</v>
      </c>
      <c r="B126" s="70" t="s">
        <v>219</v>
      </c>
      <c r="C126" s="61" t="s">
        <v>80</v>
      </c>
      <c r="D126" s="68" t="s">
        <v>217</v>
      </c>
      <c r="E126" s="27">
        <v>4.8999999999999998E-3</v>
      </c>
      <c r="F126" s="27">
        <v>5.04E-2</v>
      </c>
      <c r="G126" s="27">
        <v>1.1000000000000001E-3</v>
      </c>
      <c r="H126" s="27">
        <v>0</v>
      </c>
      <c r="I126" s="27">
        <v>1.6799999999999999E-2</v>
      </c>
      <c r="J126" s="27">
        <v>0</v>
      </c>
      <c r="K126" s="27">
        <v>0</v>
      </c>
      <c r="L126" s="27">
        <v>0</v>
      </c>
      <c r="M126" s="27">
        <v>6.4999999999999997E-3</v>
      </c>
      <c r="N126" s="27">
        <v>6.7999999999999996E-3</v>
      </c>
      <c r="O126" s="27">
        <v>3.8699999999999998E-2</v>
      </c>
      <c r="P126" s="27">
        <v>2.29E-2</v>
      </c>
      <c r="Q126" s="27">
        <v>6.1999999999999998E-3</v>
      </c>
      <c r="R126" s="27">
        <v>1.67E-2</v>
      </c>
      <c r="S126" s="27">
        <v>0</v>
      </c>
      <c r="T126" s="27">
        <v>0</v>
      </c>
      <c r="U126" s="27">
        <v>9.1000000000000004E-3</v>
      </c>
      <c r="V126" s="27">
        <v>3.7999999999999999E-2</v>
      </c>
      <c r="W126" s="27">
        <v>2.4899999999999999E-2</v>
      </c>
      <c r="X126" s="27">
        <v>3.1800000000000002E-2</v>
      </c>
      <c r="Y126" s="27">
        <v>0.18079999999999999</v>
      </c>
      <c r="Z126" s="27">
        <v>0.25700000000000001</v>
      </c>
      <c r="AA126" s="27">
        <v>0.15090000000000001</v>
      </c>
      <c r="AB126" s="27">
        <v>0</v>
      </c>
      <c r="AC126" s="27">
        <v>0</v>
      </c>
      <c r="AD126" s="27">
        <v>0</v>
      </c>
      <c r="AE126" s="27">
        <v>1.78E-2</v>
      </c>
      <c r="AF126" s="27">
        <v>0</v>
      </c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</row>
    <row r="127" spans="1:57" ht="15">
      <c r="A127" s="51">
        <v>52</v>
      </c>
      <c r="B127" s="56" t="s">
        <v>220</v>
      </c>
      <c r="C127" s="44"/>
      <c r="D127" s="22" t="s">
        <v>217</v>
      </c>
      <c r="E127" s="71" t="s">
        <v>221</v>
      </c>
      <c r="F127" s="71" t="s">
        <v>221</v>
      </c>
      <c r="G127" s="71" t="s">
        <v>221</v>
      </c>
      <c r="H127" s="71" t="s">
        <v>221</v>
      </c>
      <c r="I127" s="71" t="s">
        <v>221</v>
      </c>
      <c r="J127" s="71" t="s">
        <v>221</v>
      </c>
      <c r="K127" s="71" t="s">
        <v>221</v>
      </c>
      <c r="L127" s="71" t="s">
        <v>221</v>
      </c>
      <c r="M127" s="71" t="s">
        <v>221</v>
      </c>
      <c r="N127" s="71" t="s">
        <v>221</v>
      </c>
      <c r="O127" s="71" t="s">
        <v>221</v>
      </c>
      <c r="P127" s="71" t="s">
        <v>221</v>
      </c>
      <c r="Q127" s="71" t="s">
        <v>221</v>
      </c>
      <c r="R127" s="71" t="s">
        <v>221</v>
      </c>
      <c r="S127" s="71" t="s">
        <v>221</v>
      </c>
      <c r="T127" s="71" t="s">
        <v>221</v>
      </c>
      <c r="U127" s="71" t="s">
        <v>221</v>
      </c>
      <c r="V127" s="71" t="s">
        <v>221</v>
      </c>
      <c r="W127" s="71" t="s">
        <v>221</v>
      </c>
      <c r="X127" s="71" t="s">
        <v>221</v>
      </c>
      <c r="Y127" s="71" t="s">
        <v>221</v>
      </c>
      <c r="Z127" s="71" t="s">
        <v>221</v>
      </c>
      <c r="AA127" s="71" t="s">
        <v>221</v>
      </c>
      <c r="AB127" s="71" t="s">
        <v>221</v>
      </c>
      <c r="AC127" s="71" t="s">
        <v>221</v>
      </c>
      <c r="AD127" s="71" t="s">
        <v>221</v>
      </c>
      <c r="AE127" s="71" t="s">
        <v>221</v>
      </c>
      <c r="AF127" s="71" t="s">
        <v>221</v>
      </c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</row>
    <row r="128" spans="1:57" ht="15">
      <c r="A128" s="58"/>
      <c r="B128" s="54" t="s">
        <v>222</v>
      </c>
      <c r="C128" s="31"/>
      <c r="D128" s="22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</row>
    <row r="129" spans="1:57" ht="15">
      <c r="A129" s="58">
        <v>53</v>
      </c>
      <c r="B129" s="56" t="s">
        <v>223</v>
      </c>
      <c r="C129" s="31" t="s">
        <v>80</v>
      </c>
      <c r="D129" s="22" t="s">
        <v>224</v>
      </c>
      <c r="E129" s="27">
        <v>0.17</v>
      </c>
      <c r="F129" s="27">
        <v>0.17</v>
      </c>
      <c r="G129" s="27">
        <v>0.17</v>
      </c>
      <c r="H129" s="27">
        <v>0.17</v>
      </c>
      <c r="I129" s="27">
        <v>0.17</v>
      </c>
      <c r="J129" s="27">
        <v>0.17</v>
      </c>
      <c r="K129" s="27">
        <v>0.17</v>
      </c>
      <c r="L129" s="27">
        <v>0.17</v>
      </c>
      <c r="M129" s="27">
        <v>0.17</v>
      </c>
      <c r="N129" s="27">
        <v>0.17</v>
      </c>
      <c r="O129" s="27">
        <v>0.17</v>
      </c>
      <c r="P129" s="27">
        <v>0.17</v>
      </c>
      <c r="Q129" s="27">
        <v>0.17</v>
      </c>
      <c r="R129" s="27">
        <v>0.17</v>
      </c>
      <c r="S129" s="27">
        <v>0.17</v>
      </c>
      <c r="T129" s="27">
        <v>0.17</v>
      </c>
      <c r="U129" s="27">
        <v>0.17</v>
      </c>
      <c r="V129" s="27">
        <v>0.17</v>
      </c>
      <c r="W129" s="27">
        <v>0.17</v>
      </c>
      <c r="X129" s="27">
        <v>0.17</v>
      </c>
      <c r="Y129" s="27">
        <v>0.17</v>
      </c>
      <c r="Z129" s="27">
        <v>0.17</v>
      </c>
      <c r="AA129" s="27">
        <v>0.17</v>
      </c>
      <c r="AB129" s="27">
        <v>0.17</v>
      </c>
      <c r="AC129" s="27">
        <v>0.17</v>
      </c>
      <c r="AD129" s="27">
        <v>0.17</v>
      </c>
      <c r="AE129" s="27">
        <v>0.17</v>
      </c>
      <c r="AF129" s="27">
        <v>0.17</v>
      </c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</row>
    <row r="130" spans="1:57" ht="15">
      <c r="A130" s="58">
        <v>54</v>
      </c>
      <c r="B130" s="56" t="s">
        <v>225</v>
      </c>
      <c r="C130" s="73" t="s">
        <v>90</v>
      </c>
      <c r="D130" s="21" t="s">
        <v>224</v>
      </c>
      <c r="E130" s="32">
        <f t="shared" ref="E130:AF130" si="4">((E68+E70+E71+E72+E73+E74+E75+E76+E77)*0.17)</f>
        <v>84.466200000000015</v>
      </c>
      <c r="F130" s="32">
        <f t="shared" si="4"/>
        <v>67.163600000000002</v>
      </c>
      <c r="G130" s="32">
        <f t="shared" si="4"/>
        <v>123.10380000000001</v>
      </c>
      <c r="H130" s="32">
        <f t="shared" si="4"/>
        <v>67.053100000000001</v>
      </c>
      <c r="I130" s="32">
        <f t="shared" si="4"/>
        <v>182.58</v>
      </c>
      <c r="J130" s="32">
        <f t="shared" si="4"/>
        <v>130.93910000000002</v>
      </c>
      <c r="K130" s="32">
        <f t="shared" si="4"/>
        <v>211.23519999999999</v>
      </c>
      <c r="L130" s="32">
        <f t="shared" si="4"/>
        <v>53.997100000000003</v>
      </c>
      <c r="M130" s="32">
        <f t="shared" si="4"/>
        <v>137.97540000000001</v>
      </c>
      <c r="N130" s="32">
        <f t="shared" si="4"/>
        <v>137.97540000000001</v>
      </c>
      <c r="O130" s="32">
        <f t="shared" si="4"/>
        <v>94.81410000000001</v>
      </c>
      <c r="P130" s="32">
        <f t="shared" si="4"/>
        <v>63.205999999999996</v>
      </c>
      <c r="Q130" s="32">
        <f t="shared" si="4"/>
        <v>91.388599999999997</v>
      </c>
      <c r="R130" s="32">
        <f t="shared" si="4"/>
        <v>53.669000000000004</v>
      </c>
      <c r="S130" s="32">
        <f t="shared" si="4"/>
        <v>59.658100000000005</v>
      </c>
      <c r="T130" s="32">
        <f t="shared" si="4"/>
        <v>37.287800000000004</v>
      </c>
      <c r="U130" s="32">
        <f t="shared" si="4"/>
        <v>52.201900000000002</v>
      </c>
      <c r="V130" s="32">
        <f t="shared" si="4"/>
        <v>31.647200000000002</v>
      </c>
      <c r="W130" s="32">
        <f t="shared" si="4"/>
        <v>179.33980000000003</v>
      </c>
      <c r="X130" s="32">
        <f t="shared" si="4"/>
        <v>80.792500000000004</v>
      </c>
      <c r="Y130" s="32">
        <f t="shared" si="4"/>
        <v>71.711100000000002</v>
      </c>
      <c r="Z130" s="32">
        <f t="shared" si="4"/>
        <v>149.24809999999999</v>
      </c>
      <c r="AA130" s="32">
        <f t="shared" si="4"/>
        <v>348.2484</v>
      </c>
      <c r="AB130" s="32">
        <f t="shared" si="4"/>
        <v>60.462199999999996</v>
      </c>
      <c r="AC130" s="32">
        <f t="shared" si="4"/>
        <v>40.308700000000002</v>
      </c>
      <c r="AD130" s="32">
        <f t="shared" si="4"/>
        <v>89.641000000000005</v>
      </c>
      <c r="AE130" s="32">
        <f t="shared" si="4"/>
        <v>38.3996</v>
      </c>
      <c r="AF130" s="32">
        <f t="shared" si="4"/>
        <v>81.620400000000004</v>
      </c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</row>
    <row r="131" spans="1:57" ht="15">
      <c r="A131" s="58">
        <v>55</v>
      </c>
      <c r="B131" s="56" t="s">
        <v>226</v>
      </c>
      <c r="C131" s="31" t="s">
        <v>90</v>
      </c>
      <c r="D131" s="22" t="s">
        <v>227</v>
      </c>
      <c r="E131" s="32">
        <f t="shared" ref="E131:AF131" si="5">((E68+E71+E72+E76+E77)*0.522)</f>
        <v>259.36092000000002</v>
      </c>
      <c r="F131" s="32">
        <f t="shared" si="5"/>
        <v>206.23176000000001</v>
      </c>
      <c r="G131" s="32">
        <f t="shared" si="5"/>
        <v>378.00108</v>
      </c>
      <c r="H131" s="32">
        <f t="shared" si="5"/>
        <v>91.579679999999996</v>
      </c>
      <c r="I131" s="32">
        <f t="shared" si="5"/>
        <v>560.10599999999999</v>
      </c>
      <c r="J131" s="32">
        <f t="shared" si="5"/>
        <v>193.70898</v>
      </c>
      <c r="K131" s="32">
        <f t="shared" si="5"/>
        <v>648.61631999999997</v>
      </c>
      <c r="L131" s="32">
        <f t="shared" si="5"/>
        <v>161.27712000000002</v>
      </c>
      <c r="M131" s="32">
        <f t="shared" si="5"/>
        <v>120.72294000000001</v>
      </c>
      <c r="N131" s="32">
        <f t="shared" si="5"/>
        <v>120.72294000000001</v>
      </c>
      <c r="O131" s="32">
        <f t="shared" si="5"/>
        <v>156.37032000000002</v>
      </c>
      <c r="P131" s="32">
        <f t="shared" si="5"/>
        <v>104.24339999999999</v>
      </c>
      <c r="Q131" s="32">
        <f t="shared" si="5"/>
        <v>279.84941999999995</v>
      </c>
      <c r="R131" s="32">
        <f t="shared" si="5"/>
        <v>164.34647999999999</v>
      </c>
      <c r="S131" s="32">
        <f t="shared" si="5"/>
        <v>157.45086000000001</v>
      </c>
      <c r="T131" s="32">
        <f t="shared" si="5"/>
        <v>98.407439999999994</v>
      </c>
      <c r="U131" s="32">
        <f t="shared" si="5"/>
        <v>137.77146000000002</v>
      </c>
      <c r="V131" s="32">
        <f t="shared" si="5"/>
        <v>36.98892</v>
      </c>
      <c r="W131" s="32">
        <f t="shared" si="5"/>
        <v>209.60910000000001</v>
      </c>
      <c r="X131" s="32">
        <f t="shared" si="5"/>
        <v>248.0805</v>
      </c>
      <c r="Y131" s="32">
        <f t="shared" si="5"/>
        <v>220.19525999999999</v>
      </c>
      <c r="Z131" s="32">
        <f t="shared" si="5"/>
        <v>283.13279999999997</v>
      </c>
      <c r="AA131" s="32">
        <f t="shared" si="5"/>
        <v>660.65364</v>
      </c>
      <c r="AB131" s="32">
        <f t="shared" si="5"/>
        <v>165.74544</v>
      </c>
      <c r="AC131" s="32">
        <f t="shared" si="5"/>
        <v>110.50218000000001</v>
      </c>
      <c r="AD131" s="32">
        <f t="shared" si="5"/>
        <v>173.76336000000001</v>
      </c>
      <c r="AE131" s="32">
        <f t="shared" si="5"/>
        <v>74.468519999999998</v>
      </c>
      <c r="AF131" s="32">
        <f t="shared" si="5"/>
        <v>51.787619999999997</v>
      </c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</row>
    <row r="132" spans="1:57" ht="15">
      <c r="A132" s="51"/>
      <c r="B132" s="54" t="s">
        <v>228</v>
      </c>
      <c r="C132" s="44"/>
      <c r="D132" s="22"/>
      <c r="E132" s="32"/>
      <c r="F132" s="32"/>
      <c r="G132" s="32"/>
      <c r="H132" s="32"/>
      <c r="I132" s="32"/>
      <c r="J132" s="32"/>
      <c r="K132" s="32"/>
      <c r="L132" s="32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</row>
    <row r="133" spans="1:57" ht="15">
      <c r="A133" s="63">
        <v>56</v>
      </c>
      <c r="B133" s="74" t="s">
        <v>229</v>
      </c>
      <c r="C133" s="44" t="s">
        <v>80</v>
      </c>
      <c r="D133" s="22" t="s">
        <v>135</v>
      </c>
      <c r="E133" s="27">
        <v>0.6</v>
      </c>
      <c r="F133" s="27">
        <v>0.6</v>
      </c>
      <c r="G133" s="27">
        <v>0</v>
      </c>
      <c r="H133" s="27">
        <v>0.09</v>
      </c>
      <c r="I133" s="27">
        <v>0</v>
      </c>
      <c r="J133" s="27">
        <v>0</v>
      </c>
      <c r="K133" s="27">
        <v>0.6</v>
      </c>
      <c r="L133" s="27">
        <v>0</v>
      </c>
      <c r="M133" s="27">
        <v>6.9999999999999999E-4</v>
      </c>
      <c r="N133" s="27">
        <v>0.08</v>
      </c>
      <c r="O133" s="27">
        <v>0.77</v>
      </c>
      <c r="P133" s="27">
        <v>0.57999999999999996</v>
      </c>
      <c r="Q133" s="27">
        <v>0.74</v>
      </c>
      <c r="R133" s="27">
        <v>0.67</v>
      </c>
      <c r="S133" s="27">
        <v>0.88</v>
      </c>
      <c r="T133" s="27">
        <v>0.6</v>
      </c>
      <c r="U133" s="27">
        <v>0.02</v>
      </c>
      <c r="V133" s="27">
        <v>0</v>
      </c>
      <c r="W133" s="27">
        <v>7.0000000000000007E-2</v>
      </c>
      <c r="X133" s="27">
        <v>0.1</v>
      </c>
      <c r="Y133" s="27">
        <v>0</v>
      </c>
      <c r="Z133" s="27">
        <v>1</v>
      </c>
      <c r="AA133" s="27">
        <v>1</v>
      </c>
      <c r="AB133" s="27">
        <v>0.67</v>
      </c>
      <c r="AC133" s="27">
        <v>0.79</v>
      </c>
      <c r="AD133" s="27">
        <v>0.55000000000000004</v>
      </c>
      <c r="AE133" s="27">
        <v>0.67</v>
      </c>
      <c r="AF133" s="27">
        <v>0.32</v>
      </c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</row>
    <row r="134" spans="1:57" ht="15">
      <c r="A134" s="63">
        <v>57</v>
      </c>
      <c r="B134" s="74" t="s">
        <v>230</v>
      </c>
      <c r="C134" s="44" t="s">
        <v>80</v>
      </c>
      <c r="D134" s="22" t="s">
        <v>231</v>
      </c>
      <c r="E134" s="27">
        <v>0.4</v>
      </c>
      <c r="F134" s="27">
        <v>0.4</v>
      </c>
      <c r="G134" s="27">
        <v>1</v>
      </c>
      <c r="H134" s="27">
        <v>0.91</v>
      </c>
      <c r="I134" s="27">
        <v>1</v>
      </c>
      <c r="J134" s="27">
        <v>1</v>
      </c>
      <c r="K134" s="27">
        <v>0.4</v>
      </c>
      <c r="L134" s="27">
        <v>1</v>
      </c>
      <c r="M134" s="27">
        <v>1</v>
      </c>
      <c r="N134" s="27">
        <v>0.92</v>
      </c>
      <c r="O134" s="27">
        <v>0.23</v>
      </c>
      <c r="P134" s="27">
        <v>0.42</v>
      </c>
      <c r="Q134" s="27">
        <v>0.26</v>
      </c>
      <c r="R134" s="27">
        <v>0.33</v>
      </c>
      <c r="S134" s="27">
        <v>0.12</v>
      </c>
      <c r="T134" s="27">
        <v>0.4</v>
      </c>
      <c r="U134" s="27">
        <v>0.98</v>
      </c>
      <c r="V134" s="27">
        <v>1</v>
      </c>
      <c r="W134" s="27">
        <v>0.93</v>
      </c>
      <c r="X134" s="27">
        <v>0.9</v>
      </c>
      <c r="Y134" s="27">
        <v>1</v>
      </c>
      <c r="Z134" s="27">
        <v>0</v>
      </c>
      <c r="AA134" s="27">
        <v>0</v>
      </c>
      <c r="AB134" s="27">
        <v>0.33</v>
      </c>
      <c r="AC134" s="27">
        <v>0.21</v>
      </c>
      <c r="AD134" s="27">
        <v>0.45</v>
      </c>
      <c r="AE134" s="27">
        <v>0.33</v>
      </c>
      <c r="AF134" s="27">
        <v>0.68</v>
      </c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</row>
    <row r="135" spans="1:57" ht="15">
      <c r="A135" s="51"/>
      <c r="B135" s="54" t="s">
        <v>232</v>
      </c>
      <c r="C135" s="44"/>
      <c r="D135" s="22"/>
      <c r="E135" s="27"/>
      <c r="F135" s="27"/>
      <c r="G135" s="27"/>
      <c r="H135" s="27"/>
      <c r="I135" s="1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</row>
    <row r="136" spans="1:57" ht="15">
      <c r="A136" s="51">
        <v>58</v>
      </c>
      <c r="B136" s="56" t="s">
        <v>233</v>
      </c>
      <c r="C136" s="44" t="s">
        <v>80</v>
      </c>
      <c r="D136" s="22" t="s">
        <v>135</v>
      </c>
      <c r="E136" s="27">
        <v>1</v>
      </c>
      <c r="F136" s="27">
        <v>1</v>
      </c>
      <c r="G136" s="27">
        <v>0</v>
      </c>
      <c r="H136" s="27">
        <v>1</v>
      </c>
      <c r="I136" s="27">
        <v>0</v>
      </c>
      <c r="J136" s="27">
        <v>0</v>
      </c>
      <c r="K136" s="27">
        <v>1</v>
      </c>
      <c r="L136" s="27">
        <v>1</v>
      </c>
      <c r="M136" s="27">
        <v>1</v>
      </c>
      <c r="N136" s="27">
        <v>1</v>
      </c>
      <c r="O136" s="27">
        <v>1</v>
      </c>
      <c r="P136" s="27">
        <v>1</v>
      </c>
      <c r="Q136" s="27">
        <v>0.79</v>
      </c>
      <c r="R136" s="27">
        <v>0.63</v>
      </c>
      <c r="S136" s="27">
        <v>1</v>
      </c>
      <c r="T136" s="27">
        <v>0.73</v>
      </c>
      <c r="U136" s="27">
        <v>0.6</v>
      </c>
      <c r="V136" s="27">
        <v>1</v>
      </c>
      <c r="W136" s="27">
        <v>1</v>
      </c>
      <c r="X136" s="27">
        <v>0.25</v>
      </c>
      <c r="Y136" s="27">
        <v>0</v>
      </c>
      <c r="Z136" s="27">
        <v>1</v>
      </c>
      <c r="AA136" s="27">
        <v>1</v>
      </c>
      <c r="AB136" s="27">
        <v>0.95</v>
      </c>
      <c r="AC136" s="27">
        <v>1</v>
      </c>
      <c r="AD136" s="27">
        <v>0.62</v>
      </c>
      <c r="AE136" s="27">
        <v>1</v>
      </c>
      <c r="AF136" s="27">
        <v>0.28999999999999998</v>
      </c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</row>
    <row r="137" spans="1:57" ht="15">
      <c r="A137" s="51">
        <v>59</v>
      </c>
      <c r="B137" s="56" t="s">
        <v>234</v>
      </c>
      <c r="C137" s="44" t="s">
        <v>80</v>
      </c>
      <c r="D137" s="22" t="s">
        <v>231</v>
      </c>
      <c r="E137" s="27">
        <v>0</v>
      </c>
      <c r="F137" s="27">
        <v>0</v>
      </c>
      <c r="G137" s="27">
        <v>1</v>
      </c>
      <c r="H137" s="27">
        <v>0</v>
      </c>
      <c r="I137" s="27">
        <v>1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0.21</v>
      </c>
      <c r="R137" s="27">
        <v>0.37</v>
      </c>
      <c r="S137" s="27">
        <v>0</v>
      </c>
      <c r="T137" s="27">
        <v>0.27</v>
      </c>
      <c r="U137" s="27">
        <v>0.4</v>
      </c>
      <c r="V137" s="27">
        <v>0</v>
      </c>
      <c r="W137" s="27">
        <v>0</v>
      </c>
      <c r="X137" s="27">
        <v>0.75</v>
      </c>
      <c r="Y137" s="27">
        <v>1</v>
      </c>
      <c r="Z137" s="27">
        <v>0</v>
      </c>
      <c r="AA137" s="27">
        <v>0</v>
      </c>
      <c r="AB137" s="27">
        <v>0.05</v>
      </c>
      <c r="AC137" s="27">
        <v>0</v>
      </c>
      <c r="AD137" s="27">
        <v>0.38</v>
      </c>
      <c r="AE137" s="27">
        <v>0</v>
      </c>
      <c r="AF137" s="27">
        <v>0.71</v>
      </c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</row>
    <row r="138" spans="1:57" ht="15">
      <c r="A138" s="51"/>
      <c r="B138" s="54" t="s">
        <v>235</v>
      </c>
      <c r="C138" s="44"/>
      <c r="D138" s="22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</row>
    <row r="139" spans="1:57" ht="15">
      <c r="A139" s="63">
        <v>60</v>
      </c>
      <c r="B139" s="60" t="s">
        <v>236</v>
      </c>
      <c r="C139" s="22" t="s">
        <v>66</v>
      </c>
      <c r="D139" s="22" t="s">
        <v>237</v>
      </c>
      <c r="E139" s="17">
        <v>60</v>
      </c>
      <c r="F139" s="17">
        <v>205</v>
      </c>
      <c r="G139" s="17">
        <v>161</v>
      </c>
      <c r="H139" s="17">
        <v>252</v>
      </c>
      <c r="I139" s="17">
        <v>59</v>
      </c>
      <c r="J139" s="17">
        <v>211</v>
      </c>
      <c r="K139" s="17">
        <v>394</v>
      </c>
      <c r="L139" s="17">
        <v>107</v>
      </c>
      <c r="M139" s="17">
        <v>548</v>
      </c>
      <c r="N139" s="17">
        <v>84</v>
      </c>
      <c r="O139" s="17">
        <v>130</v>
      </c>
      <c r="P139" s="17">
        <v>87</v>
      </c>
      <c r="Q139" s="17">
        <v>154</v>
      </c>
      <c r="R139" s="17">
        <v>90</v>
      </c>
      <c r="S139" s="17">
        <v>160</v>
      </c>
      <c r="T139" s="17">
        <v>100</v>
      </c>
      <c r="U139" s="17">
        <v>140</v>
      </c>
      <c r="V139" s="17">
        <v>86</v>
      </c>
      <c r="W139" s="17">
        <v>485</v>
      </c>
      <c r="X139" s="17">
        <v>117</v>
      </c>
      <c r="Y139" s="17">
        <v>104</v>
      </c>
      <c r="Z139" s="17">
        <v>325</v>
      </c>
      <c r="AA139" s="17">
        <v>759</v>
      </c>
      <c r="AB139" s="17">
        <v>194</v>
      </c>
      <c r="AC139" s="17">
        <v>129</v>
      </c>
      <c r="AD139" s="17">
        <v>279</v>
      </c>
      <c r="AE139" s="17">
        <v>120</v>
      </c>
      <c r="AF139" s="17">
        <v>487</v>
      </c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</row>
    <row r="140" spans="1:57" ht="15">
      <c r="A140" s="63">
        <v>61</v>
      </c>
      <c r="B140" s="60" t="s">
        <v>238</v>
      </c>
      <c r="C140" s="22" t="s">
        <v>66</v>
      </c>
      <c r="D140" s="21" t="s">
        <v>239</v>
      </c>
      <c r="E140" s="17">
        <v>251</v>
      </c>
      <c r="F140" s="17">
        <v>0</v>
      </c>
      <c r="G140" s="17">
        <v>0</v>
      </c>
      <c r="H140" s="17">
        <v>2066</v>
      </c>
      <c r="I140" s="17">
        <v>16</v>
      </c>
      <c r="J140" s="17">
        <v>60</v>
      </c>
      <c r="K140" s="17">
        <v>50</v>
      </c>
      <c r="L140" s="17">
        <v>0</v>
      </c>
      <c r="M140" s="17">
        <v>1169</v>
      </c>
      <c r="N140" s="17">
        <v>1049</v>
      </c>
      <c r="O140" s="17">
        <v>3038</v>
      </c>
      <c r="P140" s="17">
        <v>2026</v>
      </c>
      <c r="Q140" s="17">
        <v>0</v>
      </c>
      <c r="R140" s="17">
        <v>0</v>
      </c>
      <c r="S140" s="17">
        <v>5</v>
      </c>
      <c r="T140" s="17">
        <v>3</v>
      </c>
      <c r="U140" s="17">
        <v>5</v>
      </c>
      <c r="V140" s="17">
        <v>21</v>
      </c>
      <c r="W140" s="17">
        <v>119</v>
      </c>
      <c r="X140" s="17">
        <v>2</v>
      </c>
      <c r="Y140" s="17">
        <v>1</v>
      </c>
      <c r="Z140" s="17">
        <v>104</v>
      </c>
      <c r="AA140" s="17">
        <v>243</v>
      </c>
      <c r="AB140" s="17">
        <v>42</v>
      </c>
      <c r="AC140" s="17">
        <v>28</v>
      </c>
      <c r="AD140" s="17">
        <v>3788</v>
      </c>
      <c r="AE140" s="17">
        <v>1623</v>
      </c>
      <c r="AF140" s="17">
        <v>572</v>
      </c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</row>
    <row r="141" spans="1:57" ht="15">
      <c r="A141" s="63">
        <v>62</v>
      </c>
      <c r="B141" s="60" t="s">
        <v>240</v>
      </c>
      <c r="C141" s="22" t="s">
        <v>66</v>
      </c>
      <c r="D141" s="21" t="s">
        <v>239</v>
      </c>
      <c r="E141" s="17">
        <v>404</v>
      </c>
      <c r="F141" s="17">
        <v>209</v>
      </c>
      <c r="G141" s="17">
        <v>1059</v>
      </c>
      <c r="H141" s="17">
        <v>1415</v>
      </c>
      <c r="I141" s="17">
        <v>1181</v>
      </c>
      <c r="J141" s="17">
        <v>560</v>
      </c>
      <c r="K141" s="17">
        <v>835</v>
      </c>
      <c r="L141" s="17">
        <v>308</v>
      </c>
      <c r="M141" s="17">
        <v>1298</v>
      </c>
      <c r="N141" s="17">
        <v>786</v>
      </c>
      <c r="O141" s="17">
        <v>1079</v>
      </c>
      <c r="P141" s="17">
        <v>720</v>
      </c>
      <c r="Q141" s="17">
        <v>329</v>
      </c>
      <c r="R141" s="17">
        <v>194</v>
      </c>
      <c r="S141" s="17">
        <v>381</v>
      </c>
      <c r="T141" s="17">
        <v>238</v>
      </c>
      <c r="U141" s="17">
        <v>334</v>
      </c>
      <c r="V141" s="17">
        <v>183</v>
      </c>
      <c r="W141" s="17">
        <v>1037</v>
      </c>
      <c r="X141" s="17">
        <v>471</v>
      </c>
      <c r="Y141" s="17">
        <v>417</v>
      </c>
      <c r="Z141" s="17">
        <v>0</v>
      </c>
      <c r="AA141" s="17">
        <v>0</v>
      </c>
      <c r="AB141" s="17">
        <v>431</v>
      </c>
      <c r="AC141" s="17">
        <v>287</v>
      </c>
      <c r="AD141" s="17">
        <v>482</v>
      </c>
      <c r="AE141" s="17">
        <v>207</v>
      </c>
      <c r="AF141" s="17">
        <v>637</v>
      </c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</row>
    <row r="142" spans="1:57" ht="15">
      <c r="A142" s="63">
        <v>63</v>
      </c>
      <c r="B142" s="60" t="s">
        <v>241</v>
      </c>
      <c r="C142" s="22" t="s">
        <v>66</v>
      </c>
      <c r="D142" s="21" t="s">
        <v>242</v>
      </c>
      <c r="E142" s="17">
        <v>462</v>
      </c>
      <c r="F142" s="17">
        <v>171</v>
      </c>
      <c r="G142" s="17">
        <v>983</v>
      </c>
      <c r="H142" s="17">
        <v>1351</v>
      </c>
      <c r="I142" s="17">
        <v>432</v>
      </c>
      <c r="J142" s="17">
        <v>418</v>
      </c>
      <c r="K142" s="17">
        <v>601</v>
      </c>
      <c r="L142" s="17">
        <v>321</v>
      </c>
      <c r="M142" s="17">
        <v>2415</v>
      </c>
      <c r="N142" s="17">
        <v>328</v>
      </c>
      <c r="O142" s="17">
        <v>1280</v>
      </c>
      <c r="P142" s="17">
        <v>854</v>
      </c>
      <c r="Q142" s="17">
        <v>349</v>
      </c>
      <c r="R142" s="17">
        <v>205</v>
      </c>
      <c r="S142" s="17">
        <v>481</v>
      </c>
      <c r="T142" s="17">
        <v>301</v>
      </c>
      <c r="U142" s="17">
        <v>421</v>
      </c>
      <c r="V142" s="17">
        <v>162</v>
      </c>
      <c r="W142" s="17">
        <v>921</v>
      </c>
      <c r="X142" s="17">
        <v>168</v>
      </c>
      <c r="Y142" s="17">
        <v>149</v>
      </c>
      <c r="Z142" s="17">
        <v>1493</v>
      </c>
      <c r="AA142" s="17">
        <v>3485</v>
      </c>
      <c r="AB142" s="17">
        <v>431</v>
      </c>
      <c r="AC142" s="17">
        <v>154</v>
      </c>
      <c r="AD142" s="17">
        <v>685</v>
      </c>
      <c r="AE142" s="17">
        <v>293</v>
      </c>
      <c r="AF142" s="17">
        <v>990</v>
      </c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</row>
    <row r="143" spans="1:57" ht="15">
      <c r="A143" s="44"/>
      <c r="B143" s="49"/>
      <c r="C143" s="49"/>
      <c r="D143" s="49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27"/>
      <c r="Z143" s="50"/>
      <c r="AA143" s="50"/>
      <c r="AB143" s="50"/>
      <c r="AC143" s="50"/>
      <c r="AD143" s="50"/>
      <c r="AE143" s="50"/>
      <c r="AF143" s="50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ht="15">
      <c r="A144" s="75"/>
      <c r="B144" s="75"/>
      <c r="C144" s="75"/>
      <c r="D144" s="75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27"/>
      <c r="Z144" s="50"/>
      <c r="AA144" s="50"/>
      <c r="AB144" s="50"/>
      <c r="AC144" s="50"/>
      <c r="AD144" s="50"/>
      <c r="AE144" s="50"/>
      <c r="AF144" s="50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ht="15">
      <c r="A145" s="75"/>
      <c r="B145" s="75"/>
      <c r="C145" s="75"/>
      <c r="D145" s="75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ht="15">
      <c r="A146" s="75"/>
      <c r="B146" s="75"/>
      <c r="C146" s="75"/>
      <c r="D146" s="75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ht="15">
      <c r="A147" s="75"/>
      <c r="B147" s="75"/>
      <c r="C147" s="75"/>
      <c r="D147" s="75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ht="15">
      <c r="A148" s="75"/>
      <c r="B148" s="75"/>
      <c r="C148" s="75"/>
      <c r="D148" s="75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ht="15">
      <c r="A149" s="75"/>
      <c r="B149" s="75"/>
      <c r="C149" s="75"/>
      <c r="D149" s="75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ht="15">
      <c r="A150" s="75"/>
      <c r="B150" s="75"/>
      <c r="C150" s="75"/>
      <c r="D150" s="75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ht="15">
      <c r="A151" s="75"/>
      <c r="B151" s="75"/>
      <c r="C151" s="75"/>
      <c r="D151" s="75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ht="15">
      <c r="A152" s="75"/>
      <c r="B152" s="75"/>
      <c r="C152" s="75"/>
      <c r="D152" s="75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ht="15">
      <c r="A153" s="75"/>
      <c r="B153" s="75"/>
      <c r="C153" s="75"/>
      <c r="D153" s="75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17"/>
      <c r="Z153" s="50"/>
      <c r="AA153" s="50"/>
      <c r="AB153" s="50"/>
      <c r="AC153" s="50"/>
      <c r="AD153" s="50"/>
      <c r="AE153" s="50"/>
      <c r="AF153" s="50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ht="15">
      <c r="A154" s="75"/>
      <c r="B154" s="75"/>
      <c r="C154" s="75"/>
      <c r="D154" s="75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ht="15">
      <c r="A155" s="75"/>
      <c r="B155" s="75"/>
      <c r="C155" s="75"/>
      <c r="D155" s="75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ht="15">
      <c r="A156" s="75"/>
      <c r="B156" s="75"/>
      <c r="C156" s="75"/>
      <c r="D156" s="75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ht="15">
      <c r="A157" s="75"/>
      <c r="B157" s="75"/>
      <c r="C157" s="75"/>
      <c r="D157" s="75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ht="15">
      <c r="A158" s="75"/>
      <c r="B158" s="75"/>
      <c r="C158" s="75"/>
      <c r="D158" s="75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ht="15">
      <c r="A159" s="75"/>
      <c r="B159" s="75"/>
      <c r="C159" s="75"/>
      <c r="D159" s="75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ht="15">
      <c r="A160" s="75"/>
      <c r="B160" s="75"/>
      <c r="C160" s="75"/>
      <c r="D160" s="75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ht="15">
      <c r="A161" s="75"/>
      <c r="B161" s="75"/>
      <c r="C161" s="75"/>
      <c r="D161" s="75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ht="15">
      <c r="A162" s="75"/>
      <c r="B162" s="75"/>
      <c r="C162" s="75"/>
      <c r="D162" s="75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ht="15">
      <c r="A163" s="75"/>
      <c r="B163" s="75"/>
      <c r="C163" s="75"/>
      <c r="D163" s="75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ht="15">
      <c r="A164" s="75"/>
      <c r="B164" s="75"/>
      <c r="C164" s="75"/>
      <c r="D164" s="75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ht="15">
      <c r="A165" s="75"/>
      <c r="B165" s="75"/>
      <c r="C165" s="75"/>
      <c r="D165" s="75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ht="15">
      <c r="A166" s="75"/>
      <c r="B166" s="75"/>
      <c r="C166" s="75"/>
      <c r="D166" s="75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ht="15">
      <c r="A167" s="75"/>
      <c r="B167" s="75"/>
      <c r="C167" s="75"/>
      <c r="D167" s="75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ht="15">
      <c r="A168" s="75"/>
      <c r="B168" s="75"/>
      <c r="C168" s="75"/>
      <c r="D168" s="75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ht="15">
      <c r="A169" s="75"/>
      <c r="B169" s="75"/>
      <c r="C169" s="75"/>
      <c r="D169" s="75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ht="15">
      <c r="A170" s="75"/>
      <c r="B170" s="75"/>
      <c r="C170" s="75"/>
      <c r="D170" s="75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ht="15">
      <c r="A171" s="75"/>
      <c r="B171" s="75"/>
      <c r="C171" s="75"/>
      <c r="D171" s="75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27"/>
      <c r="Z171" s="50"/>
      <c r="AA171" s="50"/>
      <c r="AB171" s="50"/>
      <c r="AC171" s="50"/>
      <c r="AD171" s="50"/>
      <c r="AE171" s="50"/>
      <c r="AF171" s="50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ht="15">
      <c r="A172" s="75"/>
      <c r="B172" s="75"/>
      <c r="C172" s="75"/>
      <c r="D172" s="75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32"/>
      <c r="Z172" s="50"/>
      <c r="AA172" s="50"/>
      <c r="AB172" s="50"/>
      <c r="AC172" s="50"/>
      <c r="AD172" s="50"/>
      <c r="AE172" s="50"/>
      <c r="AF172" s="50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ht="15">
      <c r="A173" s="75"/>
      <c r="B173" s="75"/>
      <c r="C173" s="75"/>
      <c r="D173" s="75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32"/>
      <c r="Z173" s="50"/>
      <c r="AA173" s="50"/>
      <c r="AB173" s="50"/>
      <c r="AC173" s="50"/>
      <c r="AD173" s="50"/>
      <c r="AE173" s="50"/>
      <c r="AF173" s="50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ht="15">
      <c r="A174" s="75"/>
      <c r="B174" s="75"/>
      <c r="C174" s="75"/>
      <c r="D174" s="75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ht="15">
      <c r="A175" s="75"/>
      <c r="B175" s="75"/>
      <c r="C175" s="75"/>
      <c r="D175" s="75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ht="15">
      <c r="A176" s="75"/>
      <c r="B176" s="75"/>
      <c r="C176" s="75"/>
      <c r="D176" s="75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27"/>
      <c r="Z176" s="50"/>
      <c r="AA176" s="50"/>
      <c r="AB176" s="50"/>
      <c r="AC176" s="50"/>
      <c r="AD176" s="50"/>
      <c r="AE176" s="50"/>
      <c r="AF176" s="50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ht="15">
      <c r="A177" s="75"/>
      <c r="B177" s="75"/>
      <c r="C177" s="75"/>
      <c r="D177" s="75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27"/>
      <c r="Z177" s="50"/>
      <c r="AA177" s="50"/>
      <c r="AB177" s="50"/>
      <c r="AC177" s="50"/>
      <c r="AD177" s="50"/>
      <c r="AE177" s="50"/>
      <c r="AF177" s="50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ht="15">
      <c r="A178" s="75"/>
      <c r="B178" s="75"/>
      <c r="C178" s="75"/>
      <c r="D178" s="75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27"/>
      <c r="Z178" s="50"/>
      <c r="AA178" s="50"/>
      <c r="AB178" s="50"/>
      <c r="AC178" s="50"/>
      <c r="AD178" s="50"/>
      <c r="AE178" s="50"/>
      <c r="AF178" s="50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ht="15">
      <c r="A179" s="75"/>
      <c r="B179" s="75"/>
      <c r="C179" s="75"/>
      <c r="D179" s="75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27"/>
      <c r="Z179" s="50"/>
      <c r="AA179" s="50"/>
      <c r="AB179" s="50"/>
      <c r="AC179" s="50"/>
      <c r="AD179" s="50"/>
      <c r="AE179" s="50"/>
      <c r="AF179" s="50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ht="15">
      <c r="A180" s="75"/>
      <c r="B180" s="75"/>
      <c r="C180" s="75"/>
      <c r="D180" s="75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27"/>
      <c r="Z180" s="50"/>
      <c r="AA180" s="50"/>
      <c r="AB180" s="50"/>
      <c r="AC180" s="50"/>
      <c r="AD180" s="50"/>
      <c r="AE180" s="50"/>
      <c r="AF180" s="50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ht="15">
      <c r="A181" s="75"/>
      <c r="B181" s="75"/>
      <c r="C181" s="75"/>
      <c r="D181" s="75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ht="15">
      <c r="A182" s="75"/>
      <c r="B182" s="75"/>
      <c r="C182" s="75"/>
      <c r="D182" s="75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27"/>
      <c r="Z182" s="50"/>
      <c r="AA182" s="50"/>
      <c r="AB182" s="50"/>
      <c r="AC182" s="50"/>
      <c r="AD182" s="50"/>
      <c r="AE182" s="50"/>
      <c r="AF182" s="50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ht="15">
      <c r="A183" s="75"/>
      <c r="B183" s="75"/>
      <c r="C183" s="75"/>
      <c r="D183" s="75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27"/>
      <c r="Z183" s="50"/>
      <c r="AA183" s="50"/>
      <c r="AB183" s="50"/>
      <c r="AC183" s="50"/>
      <c r="AD183" s="50"/>
      <c r="AE183" s="50"/>
      <c r="AF183" s="50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ht="15">
      <c r="A184" s="75"/>
      <c r="B184" s="75"/>
      <c r="C184" s="75"/>
      <c r="D184" s="75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27"/>
      <c r="Z184" s="50"/>
      <c r="AA184" s="50"/>
      <c r="AB184" s="50"/>
      <c r="AC184" s="50"/>
      <c r="AD184" s="50"/>
      <c r="AE184" s="50"/>
      <c r="AF184" s="50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ht="15">
      <c r="A185" s="75"/>
      <c r="B185" s="75"/>
      <c r="C185" s="75"/>
      <c r="D185" s="75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27"/>
      <c r="Z185" s="50"/>
      <c r="AA185" s="50"/>
      <c r="AB185" s="50"/>
      <c r="AC185" s="50"/>
      <c r="AD185" s="50"/>
      <c r="AE185" s="50"/>
      <c r="AF185" s="50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ht="15">
      <c r="A186" s="75"/>
      <c r="B186" s="75"/>
      <c r="C186" s="75"/>
      <c r="D186" s="75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27"/>
      <c r="Z186" s="50"/>
      <c r="AA186" s="50"/>
      <c r="AB186" s="50"/>
      <c r="AC186" s="50"/>
      <c r="AD186" s="50"/>
      <c r="AE186" s="50"/>
      <c r="AF186" s="50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ht="15">
      <c r="A187" s="75"/>
      <c r="B187" s="75"/>
      <c r="C187" s="75"/>
      <c r="D187" s="75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ht="15">
      <c r="A188" s="75"/>
      <c r="B188" s="75"/>
      <c r="C188" s="75"/>
      <c r="D188" s="75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27"/>
      <c r="Z188" s="50"/>
      <c r="AA188" s="50"/>
      <c r="AB188" s="50"/>
      <c r="AC188" s="50"/>
      <c r="AD188" s="50"/>
      <c r="AE188" s="50"/>
      <c r="AF188" s="50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ht="15">
      <c r="A189" s="75"/>
      <c r="B189" s="75"/>
      <c r="C189" s="75"/>
      <c r="D189" s="75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27"/>
      <c r="Z189" s="50"/>
      <c r="AA189" s="50"/>
      <c r="AB189" s="50"/>
      <c r="AC189" s="50"/>
      <c r="AD189" s="50"/>
      <c r="AE189" s="50"/>
      <c r="AF189" s="50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ht="15">
      <c r="A190" s="75"/>
      <c r="B190" s="75"/>
      <c r="C190" s="75"/>
      <c r="D190" s="75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ht="15">
      <c r="A191" s="75"/>
      <c r="B191" s="75"/>
      <c r="C191" s="75"/>
      <c r="D191" s="75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27"/>
      <c r="Z191" s="50"/>
      <c r="AA191" s="50"/>
      <c r="AB191" s="50"/>
      <c r="AC191" s="50"/>
      <c r="AD191" s="50"/>
      <c r="AE191" s="50"/>
      <c r="AF191" s="50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ht="15">
      <c r="A192" s="75"/>
      <c r="B192" s="75"/>
      <c r="C192" s="75"/>
      <c r="D192" s="75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27"/>
      <c r="Z192" s="50"/>
      <c r="AA192" s="50"/>
      <c r="AB192" s="50"/>
      <c r="AC192" s="50"/>
      <c r="AD192" s="50"/>
      <c r="AE192" s="50"/>
      <c r="AF192" s="50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ht="15">
      <c r="A193" s="75"/>
      <c r="B193" s="75"/>
      <c r="C193" s="75"/>
      <c r="D193" s="75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27"/>
      <c r="Z193" s="50"/>
      <c r="AA193" s="50"/>
      <c r="AB193" s="50"/>
      <c r="AC193" s="50"/>
      <c r="AD193" s="50"/>
      <c r="AE193" s="50"/>
      <c r="AF193" s="50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ht="15">
      <c r="A194" s="75"/>
      <c r="B194" s="75"/>
      <c r="C194" s="75"/>
      <c r="D194" s="75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27"/>
      <c r="Z194" s="50"/>
      <c r="AA194" s="50"/>
      <c r="AB194" s="50"/>
      <c r="AC194" s="50"/>
      <c r="AD194" s="50"/>
      <c r="AE194" s="50"/>
      <c r="AF194" s="50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ht="15">
      <c r="A195" s="75"/>
      <c r="B195" s="75"/>
      <c r="C195" s="75"/>
      <c r="D195" s="75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27"/>
      <c r="Z195" s="50"/>
      <c r="AA195" s="50"/>
      <c r="AB195" s="50"/>
      <c r="AC195" s="50"/>
      <c r="AD195" s="50"/>
      <c r="AE195" s="50"/>
      <c r="AF195" s="50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ht="15">
      <c r="A196" s="75"/>
      <c r="B196" s="75"/>
      <c r="C196" s="75"/>
      <c r="D196" s="75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27"/>
      <c r="Z196" s="50"/>
      <c r="AA196" s="50"/>
      <c r="AB196" s="50"/>
      <c r="AC196" s="50"/>
      <c r="AD196" s="50"/>
      <c r="AE196" s="50"/>
      <c r="AF196" s="50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ht="15">
      <c r="A197" s="75"/>
      <c r="B197" s="75"/>
      <c r="C197" s="75"/>
      <c r="D197" s="75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27"/>
      <c r="Z197" s="50"/>
      <c r="AA197" s="50"/>
      <c r="AB197" s="50"/>
      <c r="AC197" s="50"/>
      <c r="AD197" s="50"/>
      <c r="AE197" s="50"/>
      <c r="AF197" s="50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ht="15">
      <c r="A198" s="75"/>
      <c r="B198" s="75"/>
      <c r="C198" s="75"/>
      <c r="D198" s="75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27"/>
      <c r="Z198" s="50"/>
      <c r="AA198" s="50"/>
      <c r="AB198" s="50"/>
      <c r="AC198" s="50"/>
      <c r="AD198" s="50"/>
      <c r="AE198" s="50"/>
      <c r="AF198" s="50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ht="15">
      <c r="A199" s="75"/>
      <c r="B199" s="75"/>
      <c r="C199" s="75"/>
      <c r="D199" s="75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ht="15">
      <c r="A200" s="75"/>
      <c r="B200" s="75"/>
      <c r="C200" s="75"/>
      <c r="D200" s="75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27"/>
      <c r="Z200" s="50"/>
      <c r="AA200" s="50"/>
      <c r="AB200" s="50"/>
      <c r="AC200" s="50"/>
      <c r="AD200" s="50"/>
      <c r="AE200" s="50"/>
      <c r="AF200" s="50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ht="15">
      <c r="A201" s="75"/>
      <c r="B201" s="75"/>
      <c r="C201" s="75"/>
      <c r="D201" s="75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27"/>
      <c r="Z201" s="50"/>
      <c r="AA201" s="50"/>
      <c r="AB201" s="50"/>
      <c r="AC201" s="50"/>
      <c r="AD201" s="50"/>
      <c r="AE201" s="50"/>
      <c r="AF201" s="50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ht="15">
      <c r="A202" s="75"/>
      <c r="B202" s="75"/>
      <c r="C202" s="75"/>
      <c r="D202" s="75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27"/>
      <c r="Z202" s="50"/>
      <c r="AA202" s="50"/>
      <c r="AB202" s="50"/>
      <c r="AC202" s="50"/>
      <c r="AD202" s="50"/>
      <c r="AE202" s="50"/>
      <c r="AF202" s="50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ht="15">
      <c r="A203" s="75"/>
      <c r="B203" s="75"/>
      <c r="C203" s="75"/>
      <c r="D203" s="75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ht="15">
      <c r="A204" s="75"/>
      <c r="B204" s="75"/>
      <c r="C204" s="75"/>
      <c r="D204" s="75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ht="15">
      <c r="A205" s="75"/>
      <c r="B205" s="75"/>
      <c r="C205" s="75"/>
      <c r="D205" s="75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32"/>
      <c r="Z205" s="50"/>
      <c r="AA205" s="50"/>
      <c r="AB205" s="50"/>
      <c r="AC205" s="50"/>
      <c r="AD205" s="50"/>
      <c r="AE205" s="50"/>
      <c r="AF205" s="50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ht="15">
      <c r="A206" s="75"/>
      <c r="B206" s="75"/>
      <c r="C206" s="75"/>
      <c r="D206" s="75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32"/>
      <c r="Z206" s="50"/>
      <c r="AA206" s="50"/>
      <c r="AB206" s="50"/>
      <c r="AC206" s="50"/>
      <c r="AD206" s="50"/>
      <c r="AE206" s="50"/>
      <c r="AF206" s="50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ht="15">
      <c r="A207" s="75"/>
      <c r="B207" s="75"/>
      <c r="C207" s="75"/>
      <c r="D207" s="75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32"/>
      <c r="Z207" s="50"/>
      <c r="AA207" s="50"/>
      <c r="AB207" s="50"/>
      <c r="AC207" s="50"/>
      <c r="AD207" s="50"/>
      <c r="AE207" s="50"/>
      <c r="AF207" s="50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ht="15">
      <c r="A208" s="75"/>
      <c r="B208" s="75"/>
      <c r="C208" s="75"/>
      <c r="D208" s="75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32"/>
      <c r="Z208" s="50"/>
      <c r="AA208" s="50"/>
      <c r="AB208" s="50"/>
      <c r="AC208" s="50"/>
      <c r="AD208" s="50"/>
      <c r="AE208" s="50"/>
      <c r="AF208" s="50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ht="15">
      <c r="A209" s="75"/>
      <c r="B209" s="75"/>
      <c r="C209" s="75"/>
      <c r="D209" s="75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32"/>
      <c r="Z209" s="50"/>
      <c r="AA209" s="50"/>
      <c r="AB209" s="50"/>
      <c r="AC209" s="50"/>
      <c r="AD209" s="50"/>
      <c r="AE209" s="50"/>
      <c r="AF209" s="50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ht="15">
      <c r="A210" s="75"/>
      <c r="B210" s="75"/>
      <c r="C210" s="75"/>
      <c r="D210" s="75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32"/>
      <c r="Z210" s="50"/>
      <c r="AA210" s="50"/>
      <c r="AB210" s="50"/>
      <c r="AC210" s="50"/>
      <c r="AD210" s="50"/>
      <c r="AE210" s="50"/>
      <c r="AF210" s="50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ht="15">
      <c r="A211" s="75"/>
      <c r="B211" s="75"/>
      <c r="C211" s="75"/>
      <c r="D211" s="75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32"/>
      <c r="Z211" s="50"/>
      <c r="AA211" s="50"/>
      <c r="AB211" s="50"/>
      <c r="AC211" s="50"/>
      <c r="AD211" s="50"/>
      <c r="AE211" s="50"/>
      <c r="AF211" s="50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ht="15">
      <c r="A212" s="75"/>
      <c r="B212" s="75"/>
      <c r="C212" s="75"/>
      <c r="D212" s="75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32"/>
      <c r="Z212" s="50"/>
      <c r="AA212" s="50"/>
      <c r="AB212" s="50"/>
      <c r="AC212" s="50"/>
      <c r="AD212" s="50"/>
      <c r="AE212" s="50"/>
      <c r="AF212" s="50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ht="15">
      <c r="A213" s="75"/>
      <c r="B213" s="75"/>
      <c r="C213" s="75"/>
      <c r="D213" s="75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32"/>
      <c r="Z213" s="50"/>
      <c r="AA213" s="50"/>
      <c r="AB213" s="50"/>
      <c r="AC213" s="50"/>
      <c r="AD213" s="50"/>
      <c r="AE213" s="50"/>
      <c r="AF213" s="50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ht="15">
      <c r="A214" s="75"/>
      <c r="B214" s="75"/>
      <c r="C214" s="75"/>
      <c r="D214" s="75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32"/>
      <c r="Z214" s="50"/>
      <c r="AA214" s="50"/>
      <c r="AB214" s="50"/>
      <c r="AC214" s="50"/>
      <c r="AD214" s="50"/>
      <c r="AE214" s="50"/>
      <c r="AF214" s="50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ht="15">
      <c r="A215" s="75"/>
      <c r="B215" s="75"/>
      <c r="C215" s="75"/>
      <c r="D215" s="75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32"/>
      <c r="Z215" s="50"/>
      <c r="AA215" s="50"/>
      <c r="AB215" s="50"/>
      <c r="AC215" s="50"/>
      <c r="AD215" s="50"/>
      <c r="AE215" s="50"/>
      <c r="AF215" s="50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ht="15">
      <c r="A216" s="75"/>
      <c r="B216" s="75"/>
      <c r="C216" s="75"/>
      <c r="D216" s="75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32"/>
      <c r="Z216" s="50"/>
      <c r="AA216" s="50"/>
      <c r="AB216" s="50"/>
      <c r="AC216" s="50"/>
      <c r="AD216" s="50"/>
      <c r="AE216" s="50"/>
      <c r="AF216" s="50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ht="15">
      <c r="A217" s="75"/>
      <c r="B217" s="75"/>
      <c r="C217" s="75"/>
      <c r="D217" s="75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32"/>
      <c r="Z217" s="50"/>
      <c r="AA217" s="50"/>
      <c r="AB217" s="50"/>
      <c r="AC217" s="50"/>
      <c r="AD217" s="50"/>
      <c r="AE217" s="50"/>
      <c r="AF217" s="50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ht="15">
      <c r="A218" s="75"/>
      <c r="B218" s="75"/>
      <c r="C218" s="75"/>
      <c r="D218" s="75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32"/>
      <c r="Z218" s="50"/>
      <c r="AA218" s="50"/>
      <c r="AB218" s="50"/>
      <c r="AC218" s="50"/>
      <c r="AD218" s="50"/>
      <c r="AE218" s="50"/>
      <c r="AF218" s="50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ht="15">
      <c r="A219" s="75"/>
      <c r="B219" s="75"/>
      <c r="C219" s="75"/>
      <c r="D219" s="75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32"/>
      <c r="Z219" s="50"/>
      <c r="AA219" s="50"/>
      <c r="AB219" s="50"/>
      <c r="AC219" s="50"/>
      <c r="AD219" s="50"/>
      <c r="AE219" s="50"/>
      <c r="AF219" s="50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ht="15">
      <c r="A220" s="75"/>
      <c r="B220" s="75"/>
      <c r="C220" s="75"/>
      <c r="D220" s="75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32"/>
      <c r="Z220" s="50"/>
      <c r="AA220" s="50"/>
      <c r="AB220" s="50"/>
      <c r="AC220" s="50"/>
      <c r="AD220" s="50"/>
      <c r="AE220" s="50"/>
      <c r="AF220" s="50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ht="15">
      <c r="A221" s="75"/>
      <c r="B221" s="75"/>
      <c r="C221" s="75"/>
      <c r="D221" s="75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32"/>
      <c r="Z221" s="50"/>
      <c r="AA221" s="50"/>
      <c r="AB221" s="50"/>
      <c r="AC221" s="50"/>
      <c r="AD221" s="50"/>
      <c r="AE221" s="50"/>
      <c r="AF221" s="50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ht="15">
      <c r="A222" s="75"/>
      <c r="B222" s="75"/>
      <c r="C222" s="75"/>
      <c r="D222" s="75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32"/>
      <c r="Z222" s="50"/>
      <c r="AA222" s="50"/>
      <c r="AB222" s="50"/>
      <c r="AC222" s="50"/>
      <c r="AD222" s="50"/>
      <c r="AE222" s="50"/>
      <c r="AF222" s="50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ht="15">
      <c r="A223" s="75"/>
      <c r="B223" s="75"/>
      <c r="C223" s="75"/>
      <c r="D223" s="75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32"/>
      <c r="Z223" s="50"/>
      <c r="AA223" s="50"/>
      <c r="AB223" s="50"/>
      <c r="AC223" s="50"/>
      <c r="AD223" s="50"/>
      <c r="AE223" s="50"/>
      <c r="AF223" s="50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ht="15">
      <c r="A224" s="75"/>
      <c r="B224" s="75"/>
      <c r="C224" s="75"/>
      <c r="D224" s="75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32"/>
      <c r="Z224" s="50"/>
      <c r="AA224" s="50"/>
      <c r="AB224" s="50"/>
      <c r="AC224" s="50"/>
      <c r="AD224" s="50"/>
      <c r="AE224" s="50"/>
      <c r="AF224" s="50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ht="15">
      <c r="A225" s="75"/>
      <c r="B225" s="75"/>
      <c r="C225" s="75"/>
      <c r="D225" s="75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32"/>
      <c r="Z225" s="50"/>
      <c r="AA225" s="50"/>
      <c r="AB225" s="50"/>
      <c r="AC225" s="50"/>
      <c r="AD225" s="50"/>
      <c r="AE225" s="50"/>
      <c r="AF225" s="50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ht="15">
      <c r="A226" s="75"/>
      <c r="B226" s="75"/>
      <c r="C226" s="75"/>
      <c r="D226" s="75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32"/>
      <c r="Z226" s="50"/>
      <c r="AA226" s="50"/>
      <c r="AB226" s="50"/>
      <c r="AC226" s="50"/>
      <c r="AD226" s="50"/>
      <c r="AE226" s="50"/>
      <c r="AF226" s="50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ht="15">
      <c r="A227" s="75"/>
      <c r="B227" s="75"/>
      <c r="C227" s="75"/>
      <c r="D227" s="75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32"/>
      <c r="Z227" s="50"/>
      <c r="AA227" s="50"/>
      <c r="AB227" s="50"/>
      <c r="AC227" s="50"/>
      <c r="AD227" s="50"/>
      <c r="AE227" s="50"/>
      <c r="AF227" s="50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ht="15">
      <c r="A228" s="75"/>
      <c r="B228" s="75"/>
      <c r="C228" s="75"/>
      <c r="D228" s="75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32"/>
      <c r="Z228" s="50"/>
      <c r="AA228" s="50"/>
      <c r="AB228" s="50"/>
      <c r="AC228" s="50"/>
      <c r="AD228" s="50"/>
      <c r="AE228" s="50"/>
      <c r="AF228" s="50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ht="15">
      <c r="A229" s="75"/>
      <c r="B229" s="75"/>
      <c r="C229" s="75"/>
      <c r="D229" s="75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32"/>
      <c r="Z229" s="50"/>
      <c r="AA229" s="50"/>
      <c r="AB229" s="50"/>
      <c r="AC229" s="50"/>
      <c r="AD229" s="50"/>
      <c r="AE229" s="50"/>
      <c r="AF229" s="50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ht="15">
      <c r="A230" s="75"/>
      <c r="B230" s="75"/>
      <c r="C230" s="75"/>
      <c r="D230" s="75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ht="15">
      <c r="A231" s="75"/>
      <c r="B231" s="75"/>
      <c r="C231" s="75"/>
      <c r="D231" s="75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27"/>
      <c r="Z231" s="50"/>
      <c r="AA231" s="50"/>
      <c r="AB231" s="50"/>
      <c r="AC231" s="50"/>
      <c r="AD231" s="50"/>
      <c r="AE231" s="50"/>
      <c r="AF231" s="50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ht="15">
      <c r="A232" s="75"/>
      <c r="B232" s="75"/>
      <c r="C232" s="75"/>
      <c r="D232" s="75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27"/>
      <c r="Z232" s="50"/>
      <c r="AA232" s="50"/>
      <c r="AB232" s="50"/>
      <c r="AC232" s="50"/>
      <c r="AD232" s="50"/>
      <c r="AE232" s="50"/>
      <c r="AF232" s="50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ht="15">
      <c r="A233" s="44"/>
      <c r="B233" s="49"/>
      <c r="C233" s="49"/>
      <c r="D233" s="49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27"/>
      <c r="Z233" s="50"/>
      <c r="AA233" s="50"/>
      <c r="AB233" s="50"/>
      <c r="AC233" s="50"/>
      <c r="AD233" s="50"/>
      <c r="AE233" s="50"/>
      <c r="AF233" s="50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ht="15">
      <c r="A234" s="44"/>
      <c r="B234" s="49"/>
      <c r="C234" s="49"/>
      <c r="D234" s="49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27"/>
      <c r="Z234" s="50"/>
      <c r="AA234" s="50"/>
      <c r="AB234" s="50"/>
      <c r="AC234" s="50"/>
      <c r="AD234" s="50"/>
      <c r="AE234" s="50"/>
      <c r="AF234" s="50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ht="15">
      <c r="A235" s="44"/>
      <c r="B235" s="49"/>
      <c r="C235" s="49"/>
      <c r="D235" s="49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27"/>
      <c r="Z235" s="50"/>
      <c r="AA235" s="50"/>
      <c r="AB235" s="50"/>
      <c r="AC235" s="50"/>
      <c r="AD235" s="50"/>
      <c r="AE235" s="50"/>
      <c r="AF235" s="50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ht="15">
      <c r="A236" s="44"/>
      <c r="B236" s="49"/>
      <c r="C236" s="49"/>
      <c r="D236" s="49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ht="15">
      <c r="A237" s="44"/>
      <c r="B237" s="49"/>
      <c r="C237" s="49"/>
      <c r="D237" s="49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32"/>
      <c r="Z237" s="50"/>
      <c r="AA237" s="50"/>
      <c r="AB237" s="50"/>
      <c r="AC237" s="50"/>
      <c r="AD237" s="50"/>
      <c r="AE237" s="50"/>
      <c r="AF237" s="50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ht="15">
      <c r="A238" s="44"/>
      <c r="B238" s="49"/>
      <c r="C238" s="49"/>
      <c r="D238" s="49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32"/>
      <c r="Z238" s="50"/>
      <c r="AA238" s="50"/>
      <c r="AB238" s="50"/>
      <c r="AC238" s="50"/>
      <c r="AD238" s="50"/>
      <c r="AE238" s="50"/>
      <c r="AF238" s="50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ht="15">
      <c r="A239" s="44"/>
      <c r="B239" s="49"/>
      <c r="C239" s="49"/>
      <c r="D239" s="49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32"/>
      <c r="Z239" s="50"/>
      <c r="AA239" s="50"/>
      <c r="AB239" s="50"/>
      <c r="AC239" s="50"/>
      <c r="AD239" s="50"/>
      <c r="AE239" s="50"/>
      <c r="AF239" s="50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ht="15">
      <c r="A240" s="44"/>
      <c r="B240" s="49"/>
      <c r="C240" s="49"/>
      <c r="D240" s="49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32"/>
      <c r="Z240" s="50"/>
      <c r="AA240" s="50"/>
      <c r="AB240" s="50"/>
      <c r="AC240" s="50"/>
      <c r="AD240" s="50"/>
      <c r="AE240" s="50"/>
      <c r="AF240" s="50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ht="15">
      <c r="A241" s="44"/>
      <c r="B241" s="49"/>
      <c r="C241" s="49"/>
      <c r="D241" s="49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32"/>
      <c r="Z241" s="50"/>
      <c r="AA241" s="50"/>
      <c r="AB241" s="50"/>
      <c r="AC241" s="50"/>
      <c r="AD241" s="50"/>
      <c r="AE241" s="50"/>
      <c r="AF241" s="50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ht="15">
      <c r="A242" s="44"/>
      <c r="B242" s="49"/>
      <c r="C242" s="49"/>
      <c r="D242" s="49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ht="15">
      <c r="A243" s="44"/>
      <c r="B243" s="49"/>
      <c r="C243" s="49"/>
      <c r="D243" s="49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17"/>
      <c r="Z243" s="50"/>
      <c r="AA243" s="50"/>
      <c r="AB243" s="50"/>
      <c r="AC243" s="50"/>
      <c r="AD243" s="50"/>
      <c r="AE243" s="50"/>
      <c r="AF243" s="50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ht="15">
      <c r="A244" s="44"/>
      <c r="B244" s="49"/>
      <c r="C244" s="49"/>
      <c r="D244" s="49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17"/>
      <c r="Z244" s="50"/>
      <c r="AA244" s="50"/>
      <c r="AB244" s="50"/>
      <c r="AC244" s="50"/>
      <c r="AD244" s="50"/>
      <c r="AE244" s="50"/>
      <c r="AF244" s="50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ht="15">
      <c r="A245" s="44"/>
      <c r="B245" s="49"/>
      <c r="C245" s="49"/>
      <c r="D245" s="49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17"/>
      <c r="Z245" s="50"/>
      <c r="AA245" s="50"/>
      <c r="AB245" s="50"/>
      <c r="AC245" s="50"/>
      <c r="AD245" s="50"/>
      <c r="AE245" s="50"/>
      <c r="AF245" s="50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ht="15">
      <c r="A246" s="44"/>
      <c r="B246" s="49"/>
      <c r="C246" s="49"/>
      <c r="D246" s="49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17"/>
      <c r="Z246" s="50"/>
      <c r="AA246" s="50"/>
      <c r="AB246" s="50"/>
      <c r="AC246" s="50"/>
      <c r="AD246" s="50"/>
      <c r="AE246" s="50"/>
      <c r="AF246" s="50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ht="15">
      <c r="A247" s="44"/>
      <c r="B247" s="49"/>
      <c r="C247" s="49"/>
      <c r="D247" s="49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ht="15">
      <c r="A248" s="44"/>
      <c r="B248" s="49"/>
      <c r="C248" s="49"/>
      <c r="D248" s="49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ht="15">
      <c r="A249" s="44"/>
      <c r="B249" s="49"/>
      <c r="C249" s="49"/>
      <c r="D249" s="49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ht="15">
      <c r="A250" s="44"/>
      <c r="B250" s="49"/>
      <c r="C250" s="49"/>
      <c r="D250" s="49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ht="15">
      <c r="A251" s="44"/>
      <c r="B251" s="49"/>
      <c r="C251" s="49"/>
      <c r="D251" s="49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ht="15">
      <c r="A252" s="44"/>
      <c r="B252" s="49"/>
      <c r="C252" s="49"/>
      <c r="D252" s="49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ht="15">
      <c r="A253" s="44"/>
      <c r="B253" s="49"/>
      <c r="C253" s="49"/>
      <c r="D253" s="49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ht="15">
      <c r="A254" s="44"/>
      <c r="B254" s="49"/>
      <c r="C254" s="49"/>
      <c r="D254" s="49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ht="15">
      <c r="A255" s="44"/>
      <c r="B255" s="49"/>
      <c r="C255" s="49"/>
      <c r="D255" s="49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ht="15">
      <c r="A256" s="44"/>
      <c r="B256" s="49"/>
      <c r="C256" s="49"/>
      <c r="D256" s="49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ht="15">
      <c r="A257" s="44"/>
      <c r="B257" s="49"/>
      <c r="C257" s="49"/>
      <c r="D257" s="49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ht="15">
      <c r="A258" s="44"/>
      <c r="B258" s="49"/>
      <c r="C258" s="49"/>
      <c r="D258" s="49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ht="15">
      <c r="A259" s="44"/>
      <c r="B259" s="49"/>
      <c r="C259" s="49"/>
      <c r="D259" s="49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ht="15">
      <c r="A260" s="44"/>
      <c r="B260" s="49"/>
      <c r="C260" s="49"/>
      <c r="D260" s="49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ht="15">
      <c r="A261" s="44"/>
      <c r="B261" s="49"/>
      <c r="C261" s="49"/>
      <c r="D261" s="49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ht="15">
      <c r="A262" s="44"/>
      <c r="B262" s="49"/>
      <c r="C262" s="49"/>
      <c r="D262" s="49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ht="15">
      <c r="A263" s="44"/>
      <c r="B263" s="49"/>
      <c r="C263" s="49"/>
      <c r="D263" s="49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ht="15">
      <c r="A264" s="44"/>
      <c r="B264" s="49"/>
      <c r="C264" s="49"/>
      <c r="D264" s="49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ht="15">
      <c r="A265" s="44"/>
      <c r="B265" s="49"/>
      <c r="C265" s="49"/>
      <c r="D265" s="49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ht="15">
      <c r="A266" s="44"/>
      <c r="B266" s="49"/>
      <c r="C266" s="49"/>
      <c r="D266" s="49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ht="15">
      <c r="A267" s="44"/>
      <c r="B267" s="49"/>
      <c r="C267" s="49"/>
      <c r="D267" s="49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ht="15">
      <c r="A268" s="44"/>
      <c r="B268" s="49"/>
      <c r="C268" s="49"/>
      <c r="D268" s="49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ht="15">
      <c r="A269" s="44"/>
      <c r="B269" s="49"/>
      <c r="C269" s="49"/>
      <c r="D269" s="49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ht="15">
      <c r="A270" s="44"/>
      <c r="B270" s="49"/>
      <c r="C270" s="49"/>
      <c r="D270" s="49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ht="15">
      <c r="A271" s="44"/>
      <c r="B271" s="49"/>
      <c r="C271" s="49"/>
      <c r="D271" s="49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ht="15">
      <c r="A272" s="44"/>
      <c r="B272" s="49"/>
      <c r="C272" s="49"/>
      <c r="D272" s="49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ht="15">
      <c r="A273" s="44"/>
      <c r="B273" s="49"/>
      <c r="C273" s="49"/>
      <c r="D273" s="49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ht="15">
      <c r="A274" s="44"/>
      <c r="B274" s="49"/>
      <c r="C274" s="49"/>
      <c r="D274" s="49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ht="15">
      <c r="A275" s="44"/>
      <c r="B275" s="49"/>
      <c r="C275" s="49"/>
      <c r="D275" s="49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ht="15">
      <c r="A276" s="44"/>
      <c r="B276" s="49"/>
      <c r="C276" s="49"/>
      <c r="D276" s="49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ht="15">
      <c r="A277" s="44"/>
      <c r="B277" s="49"/>
      <c r="C277" s="49"/>
      <c r="D277" s="49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ht="15">
      <c r="A278" s="44"/>
      <c r="B278" s="49"/>
      <c r="C278" s="49"/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ht="15">
      <c r="A279" s="44"/>
      <c r="B279" s="49"/>
      <c r="C279" s="49"/>
      <c r="D279" s="49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ht="15">
      <c r="A280" s="44"/>
      <c r="B280" s="49"/>
      <c r="C280" s="49"/>
      <c r="D280" s="49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ht="15">
      <c r="A281" s="44"/>
      <c r="B281" s="49"/>
      <c r="C281" s="49"/>
      <c r="D281" s="49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ht="15">
      <c r="A282" s="44"/>
      <c r="B282" s="49"/>
      <c r="C282" s="49"/>
      <c r="D282" s="49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ht="15">
      <c r="A283" s="44"/>
      <c r="B283" s="49"/>
      <c r="C283" s="49"/>
      <c r="D283" s="49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ht="15">
      <c r="A284" s="44"/>
      <c r="B284" s="49"/>
      <c r="C284" s="49"/>
      <c r="D284" s="49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ht="15">
      <c r="A285" s="44"/>
      <c r="B285" s="49"/>
      <c r="C285" s="49"/>
      <c r="D285" s="49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ht="15">
      <c r="A286" s="44"/>
      <c r="B286" s="49"/>
      <c r="C286" s="49"/>
      <c r="D286" s="49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ht="15">
      <c r="A287" s="44"/>
      <c r="B287" s="49"/>
      <c r="C287" s="49"/>
      <c r="D287" s="49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ht="15">
      <c r="A288" s="44"/>
      <c r="B288" s="49"/>
      <c r="C288" s="49"/>
      <c r="D288" s="49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ht="15">
      <c r="A289" s="44"/>
      <c r="B289" s="49"/>
      <c r="C289" s="49"/>
      <c r="D289" s="49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ht="15">
      <c r="A290" s="44"/>
      <c r="B290" s="49"/>
      <c r="C290" s="49"/>
      <c r="D290" s="49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ht="15">
      <c r="A291" s="44"/>
      <c r="B291" s="49"/>
      <c r="C291" s="49"/>
      <c r="D291" s="49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ht="15">
      <c r="A292" s="44"/>
      <c r="B292" s="49"/>
      <c r="C292" s="49"/>
      <c r="D292" s="49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ht="15">
      <c r="A293" s="44"/>
      <c r="B293" s="49"/>
      <c r="C293" s="49"/>
      <c r="D293" s="49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ht="15">
      <c r="A294" s="44"/>
      <c r="B294" s="49"/>
      <c r="C294" s="49"/>
      <c r="D294" s="49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ht="15">
      <c r="A295" s="44"/>
      <c r="B295" s="49"/>
      <c r="C295" s="49"/>
      <c r="D295" s="49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ht="15">
      <c r="A296" s="44"/>
      <c r="B296" s="49"/>
      <c r="C296" s="49"/>
      <c r="D296" s="49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ht="15">
      <c r="A297" s="44"/>
      <c r="B297" s="49"/>
      <c r="C297" s="49"/>
      <c r="D297" s="49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ht="15">
      <c r="A298" s="44"/>
      <c r="B298" s="49"/>
      <c r="C298" s="49"/>
      <c r="D298" s="49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ht="15">
      <c r="A299" s="44"/>
      <c r="B299" s="49"/>
      <c r="C299" s="49"/>
      <c r="D299" s="49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ht="15">
      <c r="A300" s="44"/>
      <c r="B300" s="49"/>
      <c r="C300" s="49"/>
      <c r="D300" s="49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ht="15">
      <c r="A301" s="44"/>
      <c r="B301" s="49"/>
      <c r="C301" s="49"/>
      <c r="D301" s="49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ht="15">
      <c r="A302" s="44"/>
      <c r="B302" s="49"/>
      <c r="C302" s="49"/>
      <c r="D302" s="49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ht="15">
      <c r="A303" s="44"/>
      <c r="B303" s="49"/>
      <c r="C303" s="49"/>
      <c r="D303" s="49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ht="15">
      <c r="A304" s="44"/>
      <c r="B304" s="49"/>
      <c r="C304" s="49"/>
      <c r="D304" s="49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ht="15">
      <c r="A305" s="44"/>
      <c r="B305" s="49"/>
      <c r="C305" s="49"/>
      <c r="D305" s="49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ht="15">
      <c r="A306" s="44"/>
      <c r="B306" s="49"/>
      <c r="C306" s="49"/>
      <c r="D306" s="49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ht="15">
      <c r="A307" s="44"/>
      <c r="B307" s="49"/>
      <c r="C307" s="49"/>
      <c r="D307" s="49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ht="15">
      <c r="A308" s="44"/>
      <c r="B308" s="49"/>
      <c r="C308" s="49"/>
      <c r="D308" s="49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ht="15">
      <c r="A309" s="44"/>
      <c r="B309" s="49"/>
      <c r="C309" s="49"/>
      <c r="D309" s="49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ht="15">
      <c r="A310" s="44"/>
      <c r="B310" s="49"/>
      <c r="C310" s="49"/>
      <c r="D310" s="49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ht="15">
      <c r="A311" s="44"/>
      <c r="B311" s="49"/>
      <c r="C311" s="49"/>
      <c r="D311" s="49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ht="15">
      <c r="A312" s="44"/>
      <c r="B312" s="49"/>
      <c r="C312" s="49"/>
      <c r="D312" s="49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ht="15">
      <c r="A313" s="44"/>
      <c r="B313" s="49"/>
      <c r="C313" s="49"/>
      <c r="D313" s="49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ht="15">
      <c r="A314" s="44"/>
      <c r="B314" s="49"/>
      <c r="C314" s="49"/>
      <c r="D314" s="49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ht="15">
      <c r="A315" s="44"/>
      <c r="B315" s="49"/>
      <c r="C315" s="49"/>
      <c r="D315" s="49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ht="15">
      <c r="A316" s="44"/>
      <c r="B316" s="49"/>
      <c r="C316" s="49"/>
      <c r="D316" s="49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ht="15">
      <c r="A317" s="44"/>
      <c r="B317" s="49"/>
      <c r="C317" s="49"/>
      <c r="D317" s="49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ht="15">
      <c r="A318" s="44"/>
      <c r="B318" s="49"/>
      <c r="C318" s="49"/>
      <c r="D318" s="49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ht="15">
      <c r="A319" s="44"/>
      <c r="B319" s="49"/>
      <c r="C319" s="49"/>
      <c r="D319" s="49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ht="15">
      <c r="A320" s="44"/>
      <c r="B320" s="49"/>
      <c r="C320" s="49"/>
      <c r="D320" s="49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ht="15">
      <c r="A321" s="44"/>
      <c r="B321" s="49"/>
      <c r="C321" s="49"/>
      <c r="D321" s="49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ht="15">
      <c r="A322" s="44"/>
      <c r="B322" s="49"/>
      <c r="C322" s="49"/>
      <c r="D322" s="49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ht="15">
      <c r="A323" s="44"/>
      <c r="B323" s="49"/>
      <c r="C323" s="49"/>
      <c r="D323" s="49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ht="15">
      <c r="A324" s="44"/>
      <c r="B324" s="49"/>
      <c r="C324" s="49"/>
      <c r="D324" s="49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ht="15">
      <c r="A325" s="44"/>
      <c r="B325" s="49"/>
      <c r="C325" s="49"/>
      <c r="D325" s="49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ht="15">
      <c r="A326" s="44"/>
      <c r="B326" s="49"/>
      <c r="C326" s="49"/>
      <c r="D326" s="49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ht="15">
      <c r="A327" s="44"/>
      <c r="B327" s="49"/>
      <c r="C327" s="49"/>
      <c r="D327" s="49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ht="15">
      <c r="A328" s="44"/>
      <c r="B328" s="49"/>
      <c r="C328" s="49"/>
      <c r="D328" s="49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ht="15">
      <c r="A329" s="44"/>
      <c r="B329" s="49"/>
      <c r="C329" s="49"/>
      <c r="D329" s="49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ht="15">
      <c r="A330" s="44"/>
      <c r="B330" s="49"/>
      <c r="C330" s="49"/>
      <c r="D330" s="49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ht="15">
      <c r="A331" s="44"/>
      <c r="B331" s="49"/>
      <c r="C331" s="49"/>
      <c r="D331" s="49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ht="15">
      <c r="A332" s="44"/>
      <c r="B332" s="49"/>
      <c r="C332" s="49"/>
      <c r="D332" s="49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ht="15">
      <c r="A333" s="44"/>
      <c r="B333" s="49"/>
      <c r="C333" s="49"/>
      <c r="D333" s="49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ht="15">
      <c r="A334" s="44"/>
      <c r="B334" s="49"/>
      <c r="C334" s="49"/>
      <c r="D334" s="49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ht="15">
      <c r="A335" s="44"/>
      <c r="B335" s="49"/>
      <c r="C335" s="49"/>
      <c r="D335" s="49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ht="15">
      <c r="A336" s="44"/>
      <c r="B336" s="49"/>
      <c r="C336" s="49"/>
      <c r="D336" s="49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ht="15">
      <c r="A337" s="44"/>
      <c r="B337" s="49"/>
      <c r="C337" s="49"/>
      <c r="D337" s="49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ht="15">
      <c r="A338" s="44"/>
      <c r="B338" s="49"/>
      <c r="C338" s="49"/>
      <c r="D338" s="49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ht="15">
      <c r="A339" s="44"/>
      <c r="B339" s="49"/>
      <c r="C339" s="49"/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ht="15">
      <c r="A340" s="44"/>
      <c r="B340" s="49"/>
      <c r="C340" s="49"/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ht="15">
      <c r="A341" s="44"/>
      <c r="B341" s="49"/>
      <c r="C341" s="49"/>
      <c r="D341" s="49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ht="15">
      <c r="A342" s="44"/>
      <c r="B342" s="49"/>
      <c r="C342" s="49"/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ht="15">
      <c r="A343" s="44"/>
      <c r="B343" s="49"/>
      <c r="C343" s="49"/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ht="15">
      <c r="A344" s="44"/>
      <c r="B344" s="49"/>
      <c r="C344" s="49"/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ht="15">
      <c r="A345" s="44"/>
      <c r="B345" s="49"/>
      <c r="C345" s="49"/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ht="15">
      <c r="A346" s="44"/>
      <c r="B346" s="49"/>
      <c r="C346" s="49"/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ht="15">
      <c r="A347" s="44"/>
      <c r="B347" s="49"/>
      <c r="C347" s="49"/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ht="15">
      <c r="A348" s="44"/>
      <c r="B348" s="49"/>
      <c r="C348" s="49"/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ht="15">
      <c r="A349" s="44"/>
      <c r="B349" s="49"/>
      <c r="C349" s="49"/>
      <c r="D349" s="49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ht="15">
      <c r="A350" s="44"/>
      <c r="B350" s="49"/>
      <c r="C350" s="49"/>
      <c r="D350" s="49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ht="15">
      <c r="A351" s="44"/>
      <c r="B351" s="49"/>
      <c r="C351" s="49"/>
      <c r="D351" s="49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ht="15">
      <c r="A352" s="44"/>
      <c r="B352" s="49"/>
      <c r="C352" s="49"/>
      <c r="D352" s="49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ht="15">
      <c r="A353" s="44"/>
      <c r="B353" s="49"/>
      <c r="C353" s="49"/>
      <c r="D353" s="49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ht="15">
      <c r="A354" s="44"/>
      <c r="B354" s="49"/>
      <c r="C354" s="49"/>
      <c r="D354" s="49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ht="15">
      <c r="A355" s="44"/>
      <c r="B355" s="49"/>
      <c r="C355" s="49"/>
      <c r="D355" s="49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ht="15">
      <c r="A356" s="44"/>
      <c r="B356" s="49"/>
      <c r="C356" s="49"/>
      <c r="D356" s="49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ht="15">
      <c r="A357" s="44"/>
      <c r="B357" s="49"/>
      <c r="C357" s="49"/>
      <c r="D357" s="49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ht="15">
      <c r="A358" s="44"/>
      <c r="B358" s="49"/>
      <c r="C358" s="49"/>
      <c r="D358" s="49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ht="15">
      <c r="A359" s="44"/>
      <c r="B359" s="49"/>
      <c r="C359" s="49"/>
      <c r="D359" s="49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ht="15">
      <c r="A360" s="44"/>
      <c r="B360" s="49"/>
      <c r="C360" s="49"/>
      <c r="D360" s="49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ht="15">
      <c r="A361" s="44"/>
      <c r="B361" s="49"/>
      <c r="C361" s="49"/>
      <c r="D361" s="49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ht="15">
      <c r="A362" s="44"/>
      <c r="B362" s="49"/>
      <c r="C362" s="49"/>
      <c r="D362" s="49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ht="15">
      <c r="A363" s="44"/>
      <c r="B363" s="49"/>
      <c r="C363" s="49"/>
      <c r="D363" s="49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ht="15">
      <c r="A364" s="44"/>
      <c r="B364" s="49"/>
      <c r="C364" s="49"/>
      <c r="D364" s="49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ht="15">
      <c r="A365" s="44"/>
      <c r="B365" s="49"/>
      <c r="C365" s="49"/>
      <c r="D365" s="49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ht="15">
      <c r="A366" s="44"/>
      <c r="B366" s="49"/>
      <c r="C366" s="49"/>
      <c r="D366" s="49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ht="15">
      <c r="A367" s="44"/>
      <c r="B367" s="49"/>
      <c r="C367" s="49"/>
      <c r="D367" s="49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ht="15">
      <c r="A368" s="44"/>
      <c r="B368" s="49"/>
      <c r="C368" s="49"/>
      <c r="D368" s="49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ht="15">
      <c r="A369" s="44"/>
      <c r="B369" s="49"/>
      <c r="C369" s="49"/>
      <c r="D369" s="49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ht="15">
      <c r="A370" s="44"/>
      <c r="B370" s="49"/>
      <c r="C370" s="49"/>
      <c r="D370" s="49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ht="15">
      <c r="A371" s="44"/>
      <c r="B371" s="49"/>
      <c r="C371" s="49"/>
      <c r="D371" s="49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ht="15">
      <c r="A372" s="44"/>
      <c r="B372" s="49"/>
      <c r="C372" s="49"/>
      <c r="D372" s="49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ht="15">
      <c r="A373" s="44"/>
      <c r="B373" s="49"/>
      <c r="C373" s="49"/>
      <c r="D373" s="49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ht="15">
      <c r="A374" s="44"/>
      <c r="B374" s="49"/>
      <c r="C374" s="49"/>
      <c r="D374" s="49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ht="15">
      <c r="A375" s="44"/>
      <c r="B375" s="49"/>
      <c r="C375" s="49"/>
      <c r="D375" s="49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ht="15">
      <c r="A376" s="44"/>
      <c r="B376" s="49"/>
      <c r="C376" s="49"/>
      <c r="D376" s="49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ht="15">
      <c r="A377" s="44"/>
      <c r="B377" s="49"/>
      <c r="C377" s="49"/>
      <c r="D377" s="49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ht="15">
      <c r="A378" s="44"/>
      <c r="B378" s="49"/>
      <c r="C378" s="49"/>
      <c r="D378" s="49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ht="15">
      <c r="A379" s="44"/>
      <c r="B379" s="49"/>
      <c r="C379" s="49"/>
      <c r="D379" s="49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ht="15">
      <c r="A380" s="44"/>
      <c r="B380" s="49"/>
      <c r="C380" s="49"/>
      <c r="D380" s="49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ht="15">
      <c r="A381" s="44"/>
      <c r="B381" s="49"/>
      <c r="C381" s="49"/>
      <c r="D381" s="49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ht="15">
      <c r="A382" s="44"/>
      <c r="B382" s="49"/>
      <c r="C382" s="49"/>
      <c r="D382" s="49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ht="15">
      <c r="A383" s="44"/>
      <c r="B383" s="49"/>
      <c r="C383" s="49"/>
      <c r="D383" s="49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ht="15">
      <c r="A384" s="44"/>
      <c r="B384" s="49"/>
      <c r="C384" s="49"/>
      <c r="D384" s="49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ht="15">
      <c r="A385" s="44"/>
      <c r="B385" s="49"/>
      <c r="C385" s="49"/>
      <c r="D385" s="49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ht="15">
      <c r="A386" s="44"/>
      <c r="B386" s="49"/>
      <c r="C386" s="49"/>
      <c r="D386" s="49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ht="15">
      <c r="A387" s="44"/>
      <c r="B387" s="49"/>
      <c r="C387" s="49"/>
      <c r="D387" s="49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ht="15">
      <c r="A388" s="44"/>
      <c r="B388" s="49"/>
      <c r="C388" s="49"/>
      <c r="D388" s="49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ht="15">
      <c r="A389" s="44"/>
      <c r="B389" s="49"/>
      <c r="C389" s="49"/>
      <c r="D389" s="49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ht="15">
      <c r="A390" s="44"/>
      <c r="B390" s="49"/>
      <c r="C390" s="49"/>
      <c r="D390" s="49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ht="15">
      <c r="A391" s="44"/>
      <c r="B391" s="49"/>
      <c r="C391" s="49"/>
      <c r="D391" s="49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ht="15">
      <c r="A392" s="44"/>
      <c r="B392" s="49"/>
      <c r="C392" s="49"/>
      <c r="D392" s="49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ht="15">
      <c r="A393" s="44"/>
      <c r="B393" s="49"/>
      <c r="C393" s="49"/>
      <c r="D393" s="49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ht="15">
      <c r="A394" s="44"/>
      <c r="B394" s="49"/>
      <c r="C394" s="49"/>
      <c r="D394" s="49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ht="15">
      <c r="A395" s="44"/>
      <c r="B395" s="49"/>
      <c r="C395" s="49"/>
      <c r="D395" s="49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ht="15">
      <c r="A396" s="44"/>
      <c r="B396" s="49"/>
      <c r="C396" s="49"/>
      <c r="D396" s="49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ht="15">
      <c r="A397" s="44"/>
      <c r="B397" s="49"/>
      <c r="C397" s="49"/>
      <c r="D397" s="49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ht="15">
      <c r="A398" s="44"/>
      <c r="B398" s="49"/>
      <c r="C398" s="49"/>
      <c r="D398" s="49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ht="15">
      <c r="A399" s="44"/>
      <c r="B399" s="49"/>
      <c r="C399" s="49"/>
      <c r="D399" s="49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ht="15">
      <c r="A400" s="44"/>
      <c r="B400" s="49"/>
      <c r="C400" s="49"/>
      <c r="D400" s="49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ht="15">
      <c r="A401" s="44"/>
      <c r="B401" s="49"/>
      <c r="C401" s="49"/>
      <c r="D401" s="49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ht="15">
      <c r="A402" s="44"/>
      <c r="B402" s="49"/>
      <c r="C402" s="49"/>
      <c r="D402" s="49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ht="15">
      <c r="A403" s="44"/>
      <c r="B403" s="49"/>
      <c r="C403" s="49"/>
      <c r="D403" s="49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ht="15">
      <c r="A404" s="44"/>
      <c r="B404" s="49"/>
      <c r="C404" s="49"/>
      <c r="D404" s="49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ht="15">
      <c r="A405" s="44"/>
      <c r="B405" s="49"/>
      <c r="C405" s="49"/>
      <c r="D405" s="49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ht="15">
      <c r="A406" s="44"/>
      <c r="B406" s="49"/>
      <c r="C406" s="49"/>
      <c r="D406" s="49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ht="15">
      <c r="A407" s="44"/>
      <c r="B407" s="49"/>
      <c r="C407" s="49"/>
      <c r="D407" s="49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ht="15">
      <c r="A408" s="44"/>
      <c r="B408" s="49"/>
      <c r="C408" s="49"/>
      <c r="D408" s="49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ht="15">
      <c r="A409" s="44"/>
      <c r="B409" s="49"/>
      <c r="C409" s="49"/>
      <c r="D409" s="49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ht="15">
      <c r="A410" s="44"/>
      <c r="B410" s="49"/>
      <c r="C410" s="49"/>
      <c r="D410" s="49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ht="15">
      <c r="A411" s="44"/>
      <c r="B411" s="49"/>
      <c r="C411" s="49"/>
      <c r="D411" s="49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ht="15">
      <c r="A412" s="44"/>
      <c r="B412" s="49"/>
      <c r="C412" s="49"/>
      <c r="D412" s="49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ht="15">
      <c r="A413" s="44"/>
      <c r="B413" s="49"/>
      <c r="C413" s="49"/>
      <c r="D413" s="49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ht="15">
      <c r="A414" s="44"/>
      <c r="B414" s="49"/>
      <c r="C414" s="49"/>
      <c r="D414" s="49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ht="15">
      <c r="A415" s="44"/>
      <c r="B415" s="49"/>
      <c r="C415" s="49"/>
      <c r="D415" s="49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ht="15">
      <c r="A416" s="44"/>
      <c r="B416" s="49"/>
      <c r="C416" s="49"/>
      <c r="D416" s="49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ht="15">
      <c r="A417" s="44"/>
      <c r="B417" s="49"/>
      <c r="C417" s="49"/>
      <c r="D417" s="49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ht="15">
      <c r="A418" s="44"/>
      <c r="B418" s="49"/>
      <c r="C418" s="49"/>
      <c r="D418" s="49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ht="15">
      <c r="A419" s="44"/>
      <c r="B419" s="49"/>
      <c r="C419" s="49"/>
      <c r="D419" s="49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ht="15">
      <c r="A420" s="44"/>
      <c r="B420" s="49"/>
      <c r="C420" s="49"/>
      <c r="D420" s="49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ht="15">
      <c r="A421" s="44"/>
      <c r="B421" s="49"/>
      <c r="C421" s="49"/>
      <c r="D421" s="49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ht="15">
      <c r="A422" s="44"/>
      <c r="B422" s="49"/>
      <c r="C422" s="49"/>
      <c r="D422" s="49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ht="15">
      <c r="A423" s="44"/>
      <c r="B423" s="49"/>
      <c r="C423" s="49"/>
      <c r="D423" s="49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ht="15">
      <c r="A424" s="44"/>
      <c r="B424" s="49"/>
      <c r="C424" s="49"/>
      <c r="D424" s="49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ht="15">
      <c r="A425" s="44"/>
      <c r="B425" s="49"/>
      <c r="C425" s="49"/>
      <c r="D425" s="49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ht="15">
      <c r="A426" s="44"/>
      <c r="B426" s="49"/>
      <c r="C426" s="49"/>
      <c r="D426" s="49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ht="15">
      <c r="A427" s="44"/>
      <c r="B427" s="49"/>
      <c r="C427" s="49"/>
      <c r="D427" s="49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ht="15">
      <c r="A428" s="44"/>
      <c r="B428" s="49"/>
      <c r="C428" s="49"/>
      <c r="D428" s="49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ht="15">
      <c r="A429" s="44"/>
      <c r="B429" s="49"/>
      <c r="C429" s="49"/>
      <c r="D429" s="49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ht="15">
      <c r="A430" s="44"/>
      <c r="B430" s="49"/>
      <c r="C430" s="49"/>
      <c r="D430" s="49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ht="15">
      <c r="A431" s="44"/>
      <c r="B431" s="49"/>
      <c r="C431" s="49"/>
      <c r="D431" s="49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ht="15">
      <c r="A432" s="44"/>
      <c r="B432" s="49"/>
      <c r="C432" s="49"/>
      <c r="D432" s="49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ht="15">
      <c r="A433" s="44"/>
      <c r="B433" s="49"/>
      <c r="C433" s="49"/>
      <c r="D433" s="49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ht="15">
      <c r="A434" s="44"/>
      <c r="B434" s="49"/>
      <c r="C434" s="49"/>
      <c r="D434" s="49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ht="15">
      <c r="A435" s="44"/>
      <c r="B435" s="49"/>
      <c r="C435" s="49"/>
      <c r="D435" s="49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ht="15">
      <c r="A436" s="44"/>
      <c r="B436" s="49"/>
      <c r="C436" s="49"/>
      <c r="D436" s="49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ht="15">
      <c r="A437" s="44"/>
      <c r="B437" s="49"/>
      <c r="C437" s="49"/>
      <c r="D437" s="49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ht="15">
      <c r="A438" s="44"/>
      <c r="B438" s="49"/>
      <c r="C438" s="49"/>
      <c r="D438" s="49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ht="15">
      <c r="A439" s="44"/>
      <c r="B439" s="49"/>
      <c r="C439" s="49"/>
      <c r="D439" s="49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ht="15">
      <c r="A440" s="44"/>
      <c r="B440" s="49"/>
      <c r="C440" s="49"/>
      <c r="D440" s="49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ht="15">
      <c r="A441" s="44"/>
      <c r="B441" s="49"/>
      <c r="C441" s="49"/>
      <c r="D441" s="49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ht="15">
      <c r="A442" s="44"/>
      <c r="B442" s="49"/>
      <c r="C442" s="49"/>
      <c r="D442" s="49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ht="15">
      <c r="A443" s="44"/>
      <c r="B443" s="49"/>
      <c r="C443" s="49"/>
      <c r="D443" s="49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ht="15">
      <c r="A444" s="44"/>
      <c r="B444" s="49"/>
      <c r="C444" s="49"/>
      <c r="D444" s="49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ht="15">
      <c r="A445" s="44"/>
      <c r="B445" s="49"/>
      <c r="C445" s="49"/>
      <c r="D445" s="49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ht="15">
      <c r="A446" s="44"/>
      <c r="B446" s="49"/>
      <c r="C446" s="49"/>
      <c r="D446" s="49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ht="15">
      <c r="A447" s="44"/>
      <c r="B447" s="49"/>
      <c r="C447" s="49"/>
      <c r="D447" s="49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ht="15">
      <c r="A448" s="44"/>
      <c r="B448" s="49"/>
      <c r="C448" s="49"/>
      <c r="D448" s="49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ht="15">
      <c r="A449" s="44"/>
      <c r="B449" s="49"/>
      <c r="C449" s="49"/>
      <c r="D449" s="49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ht="15">
      <c r="A450" s="44"/>
      <c r="B450" s="49"/>
      <c r="C450" s="49"/>
      <c r="D450" s="49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ht="15">
      <c r="A451" s="44"/>
      <c r="B451" s="49"/>
      <c r="C451" s="49"/>
      <c r="D451" s="49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ht="15">
      <c r="A452" s="44"/>
      <c r="B452" s="49"/>
      <c r="C452" s="49"/>
      <c r="D452" s="49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ht="15">
      <c r="A453" s="44"/>
      <c r="B453" s="49"/>
      <c r="C453" s="49"/>
      <c r="D453" s="49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ht="15">
      <c r="A454" s="44"/>
      <c r="B454" s="49"/>
      <c r="C454" s="49"/>
      <c r="D454" s="49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ht="15">
      <c r="A455" s="44"/>
      <c r="B455" s="49"/>
      <c r="C455" s="49"/>
      <c r="D455" s="49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ht="15">
      <c r="A456" s="44"/>
      <c r="B456" s="49"/>
      <c r="C456" s="49"/>
      <c r="D456" s="49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ht="15">
      <c r="A457" s="44"/>
      <c r="B457" s="49"/>
      <c r="C457" s="49"/>
      <c r="D457" s="49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ht="15">
      <c r="A458" s="44"/>
      <c r="B458" s="49"/>
      <c r="C458" s="49"/>
      <c r="D458" s="49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ht="15">
      <c r="A459" s="44"/>
      <c r="B459" s="49"/>
      <c r="C459" s="49"/>
      <c r="D459" s="49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ht="15">
      <c r="A460" s="44"/>
      <c r="B460" s="49"/>
      <c r="C460" s="49"/>
      <c r="D460" s="49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ht="15">
      <c r="A461" s="44"/>
      <c r="B461" s="49"/>
      <c r="C461" s="49"/>
      <c r="D461" s="49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ht="15">
      <c r="A462" s="44"/>
      <c r="B462" s="49"/>
      <c r="C462" s="49"/>
      <c r="D462" s="49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ht="15">
      <c r="A463" s="44"/>
      <c r="B463" s="49"/>
      <c r="C463" s="49"/>
      <c r="D463" s="49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ht="15">
      <c r="A464" s="44"/>
      <c r="B464" s="49"/>
      <c r="C464" s="49"/>
      <c r="D464" s="49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ht="15">
      <c r="A465" s="44"/>
      <c r="B465" s="49"/>
      <c r="C465" s="49"/>
      <c r="D465" s="49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ht="15">
      <c r="A466" s="44"/>
      <c r="B466" s="49"/>
      <c r="C466" s="49"/>
      <c r="D466" s="49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ht="15">
      <c r="A467" s="44"/>
      <c r="B467" s="49"/>
      <c r="C467" s="49"/>
      <c r="D467" s="49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ht="15">
      <c r="A468" s="44"/>
      <c r="B468" s="49"/>
      <c r="C468" s="49"/>
      <c r="D468" s="49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ht="15">
      <c r="A469" s="44"/>
      <c r="B469" s="49"/>
      <c r="C469" s="49"/>
      <c r="D469" s="49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ht="15">
      <c r="A470" s="44"/>
      <c r="B470" s="49"/>
      <c r="C470" s="49"/>
      <c r="D470" s="49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ht="15">
      <c r="A471" s="44"/>
      <c r="B471" s="49"/>
      <c r="C471" s="49"/>
      <c r="D471" s="49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ht="15">
      <c r="A472" s="44"/>
      <c r="B472" s="49"/>
      <c r="C472" s="49"/>
      <c r="D472" s="49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ht="15">
      <c r="A473" s="44"/>
      <c r="B473" s="49"/>
      <c r="C473" s="49"/>
      <c r="D473" s="49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ht="15">
      <c r="A474" s="44"/>
      <c r="B474" s="49"/>
      <c r="C474" s="49"/>
      <c r="D474" s="49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ht="15">
      <c r="A475" s="44"/>
      <c r="B475" s="49"/>
      <c r="C475" s="49"/>
      <c r="D475" s="49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ht="15">
      <c r="A476" s="44"/>
      <c r="B476" s="49"/>
      <c r="C476" s="49"/>
      <c r="D476" s="49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ht="15">
      <c r="A477" s="44"/>
      <c r="B477" s="49"/>
      <c r="C477" s="49"/>
      <c r="D477" s="49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ht="15">
      <c r="A478" s="44"/>
      <c r="B478" s="49"/>
      <c r="C478" s="49"/>
      <c r="D478" s="49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ht="15">
      <c r="A479" s="44"/>
      <c r="B479" s="49"/>
      <c r="C479" s="49"/>
      <c r="D479" s="49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ht="15">
      <c r="A480" s="44"/>
      <c r="B480" s="49"/>
      <c r="C480" s="49"/>
      <c r="D480" s="49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ht="15">
      <c r="A481" s="44"/>
      <c r="B481" s="49"/>
      <c r="C481" s="49"/>
      <c r="D481" s="49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ht="15">
      <c r="A482" s="44"/>
      <c r="B482" s="49"/>
      <c r="C482" s="49"/>
      <c r="D482" s="49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ht="15">
      <c r="A483" s="44"/>
      <c r="B483" s="49"/>
      <c r="C483" s="49"/>
      <c r="D483" s="49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ht="15">
      <c r="A484" s="44"/>
      <c r="B484" s="49"/>
      <c r="C484" s="49"/>
      <c r="D484" s="49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ht="15">
      <c r="A485" s="44"/>
      <c r="B485" s="49"/>
      <c r="C485" s="49"/>
      <c r="D485" s="49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ht="15">
      <c r="A486" s="44"/>
      <c r="B486" s="49"/>
      <c r="C486" s="49"/>
      <c r="D486" s="49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ht="15">
      <c r="A487" s="44"/>
      <c r="B487" s="49"/>
      <c r="C487" s="49"/>
      <c r="D487" s="49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ht="15">
      <c r="A488" s="44"/>
      <c r="B488" s="49"/>
      <c r="C488" s="49"/>
      <c r="D488" s="49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ht="15">
      <c r="A489" s="44"/>
      <c r="B489" s="49"/>
      <c r="C489" s="49"/>
      <c r="D489" s="49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ht="15">
      <c r="A490" s="44"/>
      <c r="B490" s="49"/>
      <c r="C490" s="49"/>
      <c r="D490" s="49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ht="15">
      <c r="A491" s="44"/>
      <c r="B491" s="49"/>
      <c r="C491" s="49"/>
      <c r="D491" s="49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ht="15">
      <c r="A492" s="44"/>
      <c r="B492" s="49"/>
      <c r="C492" s="49"/>
      <c r="D492" s="49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ht="15">
      <c r="A493" s="44"/>
      <c r="B493" s="49"/>
      <c r="C493" s="49"/>
      <c r="D493" s="49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ht="15">
      <c r="A494" s="44"/>
      <c r="B494" s="49"/>
      <c r="C494" s="49"/>
      <c r="D494" s="49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ht="15">
      <c r="A495" s="44"/>
      <c r="B495" s="49"/>
      <c r="C495" s="49"/>
      <c r="D495" s="49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ht="15">
      <c r="A496" s="44"/>
      <c r="B496" s="49"/>
      <c r="C496" s="49"/>
      <c r="D496" s="49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ht="15">
      <c r="A497" s="44"/>
      <c r="B497" s="49"/>
      <c r="C497" s="49"/>
      <c r="D497" s="49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ht="15">
      <c r="A498" s="44"/>
      <c r="B498" s="49"/>
      <c r="C498" s="49"/>
      <c r="D498" s="49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ht="15">
      <c r="A499" s="44"/>
      <c r="B499" s="49"/>
      <c r="C499" s="49"/>
      <c r="D499" s="49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ht="15">
      <c r="A500" s="44"/>
      <c r="B500" s="49"/>
      <c r="C500" s="49"/>
      <c r="D500" s="49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ht="15">
      <c r="A501" s="44"/>
      <c r="B501" s="49"/>
      <c r="C501" s="49"/>
      <c r="D501" s="49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ht="15">
      <c r="A502" s="44"/>
      <c r="B502" s="49"/>
      <c r="C502" s="49"/>
      <c r="D502" s="49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ht="15">
      <c r="A503" s="44"/>
      <c r="B503" s="49"/>
      <c r="C503" s="49"/>
      <c r="D503" s="49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ht="15">
      <c r="A504" s="44"/>
      <c r="B504" s="49"/>
      <c r="C504" s="49"/>
      <c r="D504" s="49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ht="15">
      <c r="A505" s="44"/>
      <c r="B505" s="49"/>
      <c r="C505" s="49"/>
      <c r="D505" s="49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ht="15">
      <c r="A506" s="44"/>
      <c r="B506" s="49"/>
      <c r="C506" s="49"/>
      <c r="D506" s="49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ht="15">
      <c r="A507" s="44"/>
      <c r="B507" s="49"/>
      <c r="C507" s="49"/>
      <c r="D507" s="49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ht="15">
      <c r="A508" s="44"/>
      <c r="B508" s="49"/>
      <c r="C508" s="49"/>
      <c r="D508" s="49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ht="15">
      <c r="A509" s="44"/>
      <c r="B509" s="49"/>
      <c r="C509" s="49"/>
      <c r="D509" s="49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ht="15">
      <c r="A510" s="44"/>
      <c r="B510" s="49"/>
      <c r="C510" s="49"/>
      <c r="D510" s="49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ht="15">
      <c r="A511" s="44"/>
      <c r="B511" s="49"/>
      <c r="C511" s="49"/>
      <c r="D511" s="49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ht="15">
      <c r="A512" s="44"/>
      <c r="B512" s="49"/>
      <c r="C512" s="49"/>
      <c r="D512" s="49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ht="15">
      <c r="A513" s="44"/>
      <c r="B513" s="49"/>
      <c r="C513" s="49"/>
      <c r="D513" s="49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ht="15">
      <c r="A514" s="44"/>
      <c r="B514" s="49"/>
      <c r="C514" s="49"/>
      <c r="D514" s="49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ht="15">
      <c r="A515" s="44"/>
      <c r="B515" s="49"/>
      <c r="C515" s="49"/>
      <c r="D515" s="49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ht="15">
      <c r="A516" s="44"/>
      <c r="B516" s="49"/>
      <c r="C516" s="49"/>
      <c r="D516" s="49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ht="15">
      <c r="A517" s="44"/>
      <c r="B517" s="49"/>
      <c r="C517" s="49"/>
      <c r="D517" s="49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ht="15">
      <c r="A518" s="44"/>
      <c r="B518" s="49"/>
      <c r="C518" s="49"/>
      <c r="D518" s="49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ht="15">
      <c r="A519" s="44"/>
      <c r="B519" s="49"/>
      <c r="C519" s="49"/>
      <c r="D519" s="49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ht="15">
      <c r="A520" s="44"/>
      <c r="B520" s="49"/>
      <c r="C520" s="49"/>
      <c r="D520" s="49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ht="15">
      <c r="A521" s="44"/>
      <c r="B521" s="49"/>
      <c r="C521" s="49"/>
      <c r="D521" s="49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ht="15">
      <c r="A522" s="44"/>
      <c r="B522" s="49"/>
      <c r="C522" s="49"/>
      <c r="D522" s="49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ht="15">
      <c r="A523" s="44"/>
      <c r="B523" s="49"/>
      <c r="C523" s="49"/>
      <c r="D523" s="49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ht="15">
      <c r="A524" s="44"/>
      <c r="B524" s="49"/>
      <c r="C524" s="49"/>
      <c r="D524" s="49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ht="15">
      <c r="A525" s="44"/>
      <c r="B525" s="49"/>
      <c r="C525" s="49"/>
      <c r="D525" s="49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ht="15">
      <c r="A526" s="44"/>
      <c r="B526" s="49"/>
      <c r="C526" s="49"/>
      <c r="D526" s="49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ht="15">
      <c r="A527" s="44"/>
      <c r="B527" s="49"/>
      <c r="C527" s="49"/>
      <c r="D527" s="49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ht="15">
      <c r="A528" s="44"/>
      <c r="B528" s="49"/>
      <c r="C528" s="49"/>
      <c r="D528" s="49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ht="15">
      <c r="A529" s="44"/>
      <c r="B529" s="49"/>
      <c r="C529" s="49"/>
      <c r="D529" s="49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ht="15">
      <c r="A530" s="44"/>
      <c r="B530" s="49"/>
      <c r="C530" s="49"/>
      <c r="D530" s="49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ht="15">
      <c r="A531" s="44"/>
      <c r="B531" s="49"/>
      <c r="C531" s="49"/>
      <c r="D531" s="49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ht="15">
      <c r="A532" s="44"/>
      <c r="B532" s="49"/>
      <c r="C532" s="49"/>
      <c r="D532" s="49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ht="15">
      <c r="A533" s="44"/>
      <c r="B533" s="49"/>
      <c r="C533" s="49"/>
      <c r="D533" s="49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ht="15">
      <c r="A534" s="44"/>
      <c r="B534" s="49"/>
      <c r="C534" s="49"/>
      <c r="D534" s="49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ht="15">
      <c r="A535" s="44"/>
      <c r="B535" s="49"/>
      <c r="C535" s="49"/>
      <c r="D535" s="49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ht="15">
      <c r="A536" s="44"/>
      <c r="B536" s="49"/>
      <c r="C536" s="49"/>
      <c r="D536" s="49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ht="15">
      <c r="A537" s="44"/>
      <c r="B537" s="49"/>
      <c r="C537" s="49"/>
      <c r="D537" s="49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ht="15">
      <c r="A538" s="44"/>
      <c r="B538" s="49"/>
      <c r="C538" s="49"/>
      <c r="D538" s="49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ht="15">
      <c r="A539" s="44"/>
      <c r="B539" s="49"/>
      <c r="C539" s="49"/>
      <c r="D539" s="49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ht="15">
      <c r="A540" s="44"/>
      <c r="B540" s="49"/>
      <c r="C540" s="49"/>
      <c r="D540" s="49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ht="15">
      <c r="A541" s="44"/>
      <c r="B541" s="49"/>
      <c r="C541" s="49"/>
      <c r="D541" s="49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ht="15">
      <c r="A542" s="44"/>
      <c r="B542" s="49"/>
      <c r="C542" s="49"/>
      <c r="D542" s="49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ht="15">
      <c r="A543" s="44"/>
      <c r="B543" s="49"/>
      <c r="C543" s="49"/>
      <c r="D543" s="49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ht="15">
      <c r="A544" s="44"/>
      <c r="B544" s="49"/>
      <c r="C544" s="49"/>
      <c r="D544" s="49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ht="15">
      <c r="A545" s="44"/>
      <c r="B545" s="49"/>
      <c r="C545" s="49"/>
      <c r="D545" s="49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ht="15">
      <c r="A546" s="44"/>
      <c r="B546" s="49"/>
      <c r="C546" s="49"/>
      <c r="D546" s="49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ht="15">
      <c r="A547" s="44"/>
      <c r="B547" s="49"/>
      <c r="C547" s="49"/>
      <c r="D547" s="49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ht="15">
      <c r="A548" s="44"/>
      <c r="B548" s="49"/>
      <c r="C548" s="49"/>
      <c r="D548" s="49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ht="15">
      <c r="A549" s="44"/>
      <c r="B549" s="49"/>
      <c r="C549" s="49"/>
      <c r="D549" s="49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ht="15">
      <c r="A550" s="44"/>
      <c r="B550" s="49"/>
      <c r="C550" s="49"/>
      <c r="D550" s="49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ht="15">
      <c r="A551" s="44"/>
      <c r="B551" s="49"/>
      <c r="C551" s="49"/>
      <c r="D551" s="49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ht="15">
      <c r="A552" s="44"/>
      <c r="B552" s="49"/>
      <c r="C552" s="49"/>
      <c r="D552" s="49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ht="15">
      <c r="A553" s="44"/>
      <c r="B553" s="49"/>
      <c r="C553" s="49"/>
      <c r="D553" s="49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ht="15">
      <c r="A554" s="44"/>
      <c r="B554" s="49"/>
      <c r="C554" s="49"/>
      <c r="D554" s="49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ht="15">
      <c r="A555" s="44"/>
      <c r="B555" s="49"/>
      <c r="C555" s="49"/>
      <c r="D555" s="49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ht="15">
      <c r="A556" s="44"/>
      <c r="B556" s="49"/>
      <c r="C556" s="49"/>
      <c r="D556" s="49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ht="15">
      <c r="A557" s="44"/>
      <c r="B557" s="49"/>
      <c r="C557" s="49"/>
      <c r="D557" s="49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ht="15">
      <c r="A558" s="44"/>
      <c r="B558" s="49"/>
      <c r="C558" s="49"/>
      <c r="D558" s="49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ht="15">
      <c r="A559" s="44"/>
      <c r="B559" s="49"/>
      <c r="C559" s="49"/>
      <c r="D559" s="49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ht="15">
      <c r="A560" s="44"/>
      <c r="B560" s="49"/>
      <c r="C560" s="49"/>
      <c r="D560" s="49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ht="15">
      <c r="A561" s="44"/>
      <c r="B561" s="49"/>
      <c r="C561" s="49"/>
      <c r="D561" s="49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ht="15">
      <c r="A562" s="44"/>
      <c r="B562" s="49"/>
      <c r="C562" s="49"/>
      <c r="D562" s="49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ht="15">
      <c r="A563" s="44"/>
      <c r="B563" s="49"/>
      <c r="C563" s="49"/>
      <c r="D563" s="49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ht="15">
      <c r="A564" s="44"/>
      <c r="B564" s="49"/>
      <c r="C564" s="49"/>
      <c r="D564" s="49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ht="15">
      <c r="A565" s="44"/>
      <c r="B565" s="49"/>
      <c r="C565" s="49"/>
      <c r="D565" s="49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ht="15">
      <c r="A566" s="44"/>
      <c r="B566" s="49"/>
      <c r="C566" s="49"/>
      <c r="D566" s="49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ht="15">
      <c r="A567" s="44"/>
      <c r="B567" s="49"/>
      <c r="C567" s="49"/>
      <c r="D567" s="49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ht="15">
      <c r="A568" s="44"/>
      <c r="B568" s="49"/>
      <c r="C568" s="49"/>
      <c r="D568" s="49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ht="15">
      <c r="A569" s="44"/>
      <c r="B569" s="49"/>
      <c r="C569" s="49"/>
      <c r="D569" s="49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ht="15">
      <c r="A570" s="44"/>
      <c r="B570" s="49"/>
      <c r="C570" s="49"/>
      <c r="D570" s="49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ht="15">
      <c r="A571" s="44"/>
      <c r="B571" s="49"/>
      <c r="C571" s="49"/>
      <c r="D571" s="49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ht="15">
      <c r="A572" s="44"/>
      <c r="B572" s="49"/>
      <c r="C572" s="49"/>
      <c r="D572" s="49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ht="15">
      <c r="A573" s="44"/>
      <c r="B573" s="49"/>
      <c r="C573" s="49"/>
      <c r="D573" s="49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ht="15">
      <c r="A574" s="44"/>
      <c r="B574" s="49"/>
      <c r="C574" s="49"/>
      <c r="D574" s="49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ht="15">
      <c r="A575" s="44"/>
      <c r="B575" s="49"/>
      <c r="C575" s="49"/>
      <c r="D575" s="49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ht="15">
      <c r="A576" s="44"/>
      <c r="B576" s="49"/>
      <c r="C576" s="49"/>
      <c r="D576" s="49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ht="15">
      <c r="A577" s="44"/>
      <c r="B577" s="49"/>
      <c r="C577" s="49"/>
      <c r="D577" s="49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ht="15">
      <c r="A578" s="44"/>
      <c r="B578" s="49"/>
      <c r="C578" s="49"/>
      <c r="D578" s="49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ht="15">
      <c r="A579" s="44"/>
      <c r="B579" s="49"/>
      <c r="C579" s="49"/>
      <c r="D579" s="49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ht="15">
      <c r="A580" s="44"/>
      <c r="B580" s="49"/>
      <c r="C580" s="49"/>
      <c r="D580" s="49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ht="15">
      <c r="A581" s="44"/>
      <c r="B581" s="49"/>
      <c r="C581" s="49"/>
      <c r="D581" s="49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ht="15">
      <c r="A582" s="44"/>
      <c r="B582" s="49"/>
      <c r="C582" s="49"/>
      <c r="D582" s="49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ht="15">
      <c r="A583" s="44"/>
      <c r="B583" s="49"/>
      <c r="C583" s="49"/>
      <c r="D583" s="49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ht="15">
      <c r="A584" s="44"/>
      <c r="B584" s="49"/>
      <c r="C584" s="49"/>
      <c r="D584" s="49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ht="15">
      <c r="A585" s="44"/>
      <c r="B585" s="49"/>
      <c r="C585" s="49"/>
      <c r="D585" s="49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0"/>
      <c r="AF585" s="50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ht="15">
      <c r="A586" s="44"/>
      <c r="B586" s="49"/>
      <c r="C586" s="49"/>
      <c r="D586" s="49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ht="15">
      <c r="A587" s="44"/>
      <c r="B587" s="49"/>
      <c r="C587" s="49"/>
      <c r="D587" s="49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ht="15">
      <c r="A588" s="44"/>
      <c r="B588" s="49"/>
      <c r="C588" s="49"/>
      <c r="D588" s="49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ht="15">
      <c r="A589" s="44"/>
      <c r="B589" s="49"/>
      <c r="C589" s="49"/>
      <c r="D589" s="49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ht="15">
      <c r="A590" s="44"/>
      <c r="B590" s="49"/>
      <c r="C590" s="49"/>
      <c r="D590" s="49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0"/>
      <c r="AD590" s="50"/>
      <c r="AE590" s="50"/>
      <c r="AF590" s="50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ht="15">
      <c r="A591" s="44"/>
      <c r="B591" s="49"/>
      <c r="C591" s="49"/>
      <c r="D591" s="49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0"/>
      <c r="AD591" s="50"/>
      <c r="AE591" s="50"/>
      <c r="AF591" s="50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ht="15">
      <c r="A592" s="44"/>
      <c r="B592" s="49"/>
      <c r="C592" s="49"/>
      <c r="D592" s="49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0"/>
      <c r="AD592" s="50"/>
      <c r="AE592" s="50"/>
      <c r="AF592" s="50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ht="15">
      <c r="A593" s="44"/>
      <c r="B593" s="49"/>
      <c r="C593" s="49"/>
      <c r="D593" s="49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0"/>
      <c r="AD593" s="50"/>
      <c r="AE593" s="50"/>
      <c r="AF593" s="50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ht="15">
      <c r="A594" s="44"/>
      <c r="B594" s="49"/>
      <c r="C594" s="49"/>
      <c r="D594" s="49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ht="15">
      <c r="A595" s="44"/>
      <c r="B595" s="49"/>
      <c r="C595" s="49"/>
      <c r="D595" s="49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0"/>
      <c r="AF595" s="50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ht="15">
      <c r="A596" s="44"/>
      <c r="B596" s="49"/>
      <c r="C596" s="49"/>
      <c r="D596" s="49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0"/>
      <c r="AF596" s="50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ht="15">
      <c r="A597" s="44"/>
      <c r="B597" s="49"/>
      <c r="C597" s="49"/>
      <c r="D597" s="49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ht="15">
      <c r="A598" s="44"/>
      <c r="B598" s="49"/>
      <c r="C598" s="49"/>
      <c r="D598" s="49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0"/>
      <c r="AD598" s="50"/>
      <c r="AE598" s="50"/>
      <c r="AF598" s="50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ht="15">
      <c r="A599" s="44"/>
      <c r="B599" s="49"/>
      <c r="C599" s="49"/>
      <c r="D599" s="49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0"/>
      <c r="AD599" s="50"/>
      <c r="AE599" s="50"/>
      <c r="AF599" s="50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ht="15">
      <c r="A600" s="44"/>
      <c r="B600" s="49"/>
      <c r="C600" s="49"/>
      <c r="D600" s="49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0"/>
      <c r="AD600" s="50"/>
      <c r="AE600" s="50"/>
      <c r="AF600" s="50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ht="15">
      <c r="A601" s="44"/>
      <c r="B601" s="49"/>
      <c r="C601" s="49"/>
      <c r="D601" s="49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0"/>
      <c r="AD601" s="50"/>
      <c r="AE601" s="50"/>
      <c r="AF601" s="50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ht="15">
      <c r="A602" s="44"/>
      <c r="B602" s="49"/>
      <c r="C602" s="49"/>
      <c r="D602" s="49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ht="15">
      <c r="A603" s="44"/>
      <c r="B603" s="49"/>
      <c r="C603" s="49"/>
      <c r="D603" s="49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ht="15">
      <c r="A604" s="44"/>
      <c r="B604" s="49"/>
      <c r="C604" s="49"/>
      <c r="D604" s="49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ht="15">
      <c r="A605" s="44"/>
      <c r="B605" s="49"/>
      <c r="C605" s="49"/>
      <c r="D605" s="49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ht="15">
      <c r="A606" s="44"/>
      <c r="B606" s="49"/>
      <c r="C606" s="49"/>
      <c r="D606" s="49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ht="15">
      <c r="A607" s="44"/>
      <c r="B607" s="49"/>
      <c r="C607" s="49"/>
      <c r="D607" s="49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0"/>
      <c r="AD607" s="50"/>
      <c r="AE607" s="50"/>
      <c r="AF607" s="50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ht="15">
      <c r="A608" s="44"/>
      <c r="B608" s="49"/>
      <c r="C608" s="49"/>
      <c r="D608" s="49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  <c r="AD608" s="50"/>
      <c r="AE608" s="50"/>
      <c r="AF608" s="50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ht="15">
      <c r="A609" s="44"/>
      <c r="B609" s="49"/>
      <c r="C609" s="49"/>
      <c r="D609" s="49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0"/>
      <c r="AD609" s="50"/>
      <c r="AE609" s="50"/>
      <c r="AF609" s="50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ht="15">
      <c r="A610" s="44"/>
      <c r="B610" s="49"/>
      <c r="C610" s="49"/>
      <c r="D610" s="49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  <c r="AD610" s="50"/>
      <c r="AE610" s="50"/>
      <c r="AF610" s="50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ht="15">
      <c r="A611" s="44"/>
      <c r="B611" s="49"/>
      <c r="C611" s="49"/>
      <c r="D611" s="49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0"/>
      <c r="AD611" s="50"/>
      <c r="AE611" s="50"/>
      <c r="AF611" s="50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ht="15">
      <c r="A612" s="44"/>
      <c r="B612" s="49"/>
      <c r="C612" s="49"/>
      <c r="D612" s="49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0"/>
      <c r="AD612" s="50"/>
      <c r="AE612" s="50"/>
      <c r="AF612" s="50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ht="15">
      <c r="A613" s="44"/>
      <c r="B613" s="49"/>
      <c r="C613" s="49"/>
      <c r="D613" s="49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0"/>
      <c r="AD613" s="50"/>
      <c r="AE613" s="50"/>
      <c r="AF613" s="50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ht="15">
      <c r="A614" s="44"/>
      <c r="B614" s="49"/>
      <c r="C614" s="49"/>
      <c r="D614" s="49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0"/>
      <c r="AF614" s="50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ht="15">
      <c r="A615" s="44"/>
      <c r="B615" s="49"/>
      <c r="C615" s="49"/>
      <c r="D615" s="49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0"/>
      <c r="AF615" s="50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ht="15">
      <c r="A616" s="44"/>
      <c r="B616" s="49"/>
      <c r="C616" s="49"/>
      <c r="D616" s="49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0"/>
      <c r="AF616" s="50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ht="15">
      <c r="A617" s="44"/>
      <c r="B617" s="49"/>
      <c r="C617" s="49"/>
      <c r="D617" s="49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0"/>
      <c r="AD617" s="50"/>
      <c r="AE617" s="50"/>
      <c r="AF617" s="50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ht="15">
      <c r="A618" s="44"/>
      <c r="B618" s="49"/>
      <c r="C618" s="49"/>
      <c r="D618" s="49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0"/>
      <c r="AD618" s="50"/>
      <c r="AE618" s="50"/>
      <c r="AF618" s="50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ht="15">
      <c r="A619" s="44"/>
      <c r="B619" s="49"/>
      <c r="C619" s="49"/>
      <c r="D619" s="49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0"/>
      <c r="AD619" s="50"/>
      <c r="AE619" s="50"/>
      <c r="AF619" s="50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ht="15">
      <c r="A620" s="44"/>
      <c r="B620" s="49"/>
      <c r="C620" s="49"/>
      <c r="D620" s="49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ht="15">
      <c r="A621" s="44"/>
      <c r="B621" s="49"/>
      <c r="C621" s="49"/>
      <c r="D621" s="49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0"/>
      <c r="AD621" s="50"/>
      <c r="AE621" s="50"/>
      <c r="AF621" s="50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ht="15">
      <c r="A622" s="44"/>
      <c r="B622" s="49"/>
      <c r="C622" s="49"/>
      <c r="D622" s="49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0"/>
      <c r="AD622" s="50"/>
      <c r="AE622" s="50"/>
      <c r="AF622" s="50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ht="15">
      <c r="A623" s="44"/>
      <c r="B623" s="49"/>
      <c r="C623" s="49"/>
      <c r="D623" s="49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ht="15">
      <c r="A624" s="44"/>
      <c r="B624" s="49"/>
      <c r="C624" s="49"/>
      <c r="D624" s="49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0"/>
      <c r="AF624" s="50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ht="15">
      <c r="A625" s="44"/>
      <c r="B625" s="49"/>
      <c r="C625" s="49"/>
      <c r="D625" s="49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ht="15">
      <c r="A626" s="44"/>
      <c r="B626" s="49"/>
      <c r="C626" s="49"/>
      <c r="D626" s="49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ht="15">
      <c r="A627" s="44"/>
      <c r="B627" s="49"/>
      <c r="C627" s="49"/>
      <c r="D627" s="49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ht="15">
      <c r="A628" s="44"/>
      <c r="B628" s="49"/>
      <c r="C628" s="49"/>
      <c r="D628" s="49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ht="15">
      <c r="A629" s="44"/>
      <c r="B629" s="49"/>
      <c r="C629" s="49"/>
      <c r="D629" s="49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ht="15">
      <c r="A630" s="44"/>
      <c r="B630" s="49"/>
      <c r="C630" s="49"/>
      <c r="D630" s="49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ht="15">
      <c r="A631" s="44"/>
      <c r="B631" s="49"/>
      <c r="C631" s="49"/>
      <c r="D631" s="49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ht="15">
      <c r="A632" s="44"/>
      <c r="B632" s="49"/>
      <c r="C632" s="49"/>
      <c r="D632" s="49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ht="15">
      <c r="A633" s="44"/>
      <c r="B633" s="49"/>
      <c r="C633" s="49"/>
      <c r="D633" s="49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ht="15">
      <c r="A634" s="44"/>
      <c r="B634" s="49"/>
      <c r="C634" s="49"/>
      <c r="D634" s="49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0"/>
      <c r="AF634" s="50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ht="15">
      <c r="A635" s="44"/>
      <c r="B635" s="49"/>
      <c r="C635" s="49"/>
      <c r="D635" s="49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ht="15">
      <c r="A636" s="44"/>
      <c r="B636" s="49"/>
      <c r="C636" s="49"/>
      <c r="D636" s="49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0"/>
      <c r="AF636" s="50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ht="15">
      <c r="A637" s="44"/>
      <c r="B637" s="49"/>
      <c r="C637" s="49"/>
      <c r="D637" s="49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0"/>
      <c r="AD637" s="50"/>
      <c r="AE637" s="50"/>
      <c r="AF637" s="50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ht="15">
      <c r="A638" s="44"/>
      <c r="B638" s="49"/>
      <c r="C638" s="49"/>
      <c r="D638" s="49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0"/>
      <c r="AD638" s="50"/>
      <c r="AE638" s="50"/>
      <c r="AF638" s="50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ht="15">
      <c r="A639" s="44"/>
      <c r="B639" s="49"/>
      <c r="C639" s="49"/>
      <c r="D639" s="49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  <c r="AC639" s="50"/>
      <c r="AD639" s="50"/>
      <c r="AE639" s="50"/>
      <c r="AF639" s="50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ht="15">
      <c r="A640" s="44"/>
      <c r="B640" s="49"/>
      <c r="C640" s="49"/>
      <c r="D640" s="49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ht="15">
      <c r="A641" s="44"/>
      <c r="B641" s="49"/>
      <c r="C641" s="49"/>
      <c r="D641" s="49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ht="15">
      <c r="A642" s="44"/>
      <c r="B642" s="49"/>
      <c r="C642" s="49"/>
      <c r="D642" s="49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ht="15">
      <c r="A643" s="44"/>
      <c r="B643" s="49"/>
      <c r="C643" s="49"/>
      <c r="D643" s="49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ht="15">
      <c r="A644" s="44"/>
      <c r="B644" s="49"/>
      <c r="C644" s="49"/>
      <c r="D644" s="49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ht="15">
      <c r="A645" s="44"/>
      <c r="B645" s="49"/>
      <c r="C645" s="49"/>
      <c r="D645" s="49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ht="15">
      <c r="A646" s="44"/>
      <c r="B646" s="49"/>
      <c r="C646" s="49"/>
      <c r="D646" s="49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ht="15">
      <c r="A647" s="44"/>
      <c r="B647" s="49"/>
      <c r="C647" s="49"/>
      <c r="D647" s="49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ht="15">
      <c r="A648" s="44"/>
      <c r="B648" s="49"/>
      <c r="C648" s="49"/>
      <c r="D648" s="49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ht="15">
      <c r="A649" s="44"/>
      <c r="B649" s="49"/>
      <c r="C649" s="49"/>
      <c r="D649" s="49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ht="15">
      <c r="A650" s="44"/>
      <c r="B650" s="49"/>
      <c r="C650" s="49"/>
      <c r="D650" s="49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ht="15">
      <c r="A651" s="44"/>
      <c r="B651" s="49"/>
      <c r="C651" s="49"/>
      <c r="D651" s="49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ht="15">
      <c r="A652" s="44"/>
      <c r="B652" s="49"/>
      <c r="C652" s="49"/>
      <c r="D652" s="49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ht="15">
      <c r="A653" s="44"/>
      <c r="B653" s="49"/>
      <c r="C653" s="49"/>
      <c r="D653" s="49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ht="15">
      <c r="A654" s="44"/>
      <c r="B654" s="49"/>
      <c r="C654" s="49"/>
      <c r="D654" s="49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ht="15">
      <c r="A655" s="44"/>
      <c r="B655" s="49"/>
      <c r="C655" s="49"/>
      <c r="D655" s="49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ht="15">
      <c r="A656" s="44"/>
      <c r="B656" s="49"/>
      <c r="C656" s="49"/>
      <c r="D656" s="49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ht="15">
      <c r="A657" s="44"/>
      <c r="B657" s="49"/>
      <c r="C657" s="49"/>
      <c r="D657" s="49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ht="15">
      <c r="A658" s="44"/>
      <c r="B658" s="49"/>
      <c r="C658" s="49"/>
      <c r="D658" s="49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ht="15">
      <c r="A659" s="44"/>
      <c r="B659" s="49"/>
      <c r="C659" s="49"/>
      <c r="D659" s="49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ht="15">
      <c r="A660" s="44"/>
      <c r="B660" s="49"/>
      <c r="C660" s="49"/>
      <c r="D660" s="49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ht="15">
      <c r="A661" s="44"/>
      <c r="B661" s="49"/>
      <c r="C661" s="49"/>
      <c r="D661" s="49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ht="15">
      <c r="A662" s="44"/>
      <c r="B662" s="49"/>
      <c r="C662" s="49"/>
      <c r="D662" s="49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ht="15">
      <c r="A663" s="44"/>
      <c r="B663" s="49"/>
      <c r="C663" s="49"/>
      <c r="D663" s="49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ht="15">
      <c r="A664" s="44"/>
      <c r="B664" s="49"/>
      <c r="C664" s="49"/>
      <c r="D664" s="49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ht="15">
      <c r="A665" s="44"/>
      <c r="B665" s="49"/>
      <c r="C665" s="49"/>
      <c r="D665" s="49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ht="15">
      <c r="A666" s="44"/>
      <c r="B666" s="49"/>
      <c r="C666" s="49"/>
      <c r="D666" s="49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ht="15">
      <c r="A667" s="44"/>
      <c r="B667" s="49"/>
      <c r="C667" s="49"/>
      <c r="D667" s="49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ht="15">
      <c r="A668" s="44"/>
      <c r="B668" s="49"/>
      <c r="C668" s="49"/>
      <c r="D668" s="49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0"/>
      <c r="AD668" s="50"/>
      <c r="AE668" s="50"/>
      <c r="AF668" s="50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ht="15">
      <c r="A669" s="44"/>
      <c r="B669" s="49"/>
      <c r="C669" s="49"/>
      <c r="D669" s="49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ht="15">
      <c r="A670" s="44"/>
      <c r="B670" s="49"/>
      <c r="C670" s="49"/>
      <c r="D670" s="49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ht="15">
      <c r="A671" s="44"/>
      <c r="B671" s="49"/>
      <c r="C671" s="49"/>
      <c r="D671" s="49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  <c r="AC671" s="50"/>
      <c r="AD671" s="50"/>
      <c r="AE671" s="50"/>
      <c r="AF671" s="50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ht="15">
      <c r="A672" s="44"/>
      <c r="B672" s="49"/>
      <c r="C672" s="49"/>
      <c r="D672" s="49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0"/>
      <c r="AD672" s="50"/>
      <c r="AE672" s="50"/>
      <c r="AF672" s="50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ht="15">
      <c r="A673" s="44"/>
      <c r="B673" s="49"/>
      <c r="C673" s="49"/>
      <c r="D673" s="49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ht="15">
      <c r="A674" s="44"/>
      <c r="B674" s="49"/>
      <c r="C674" s="49"/>
      <c r="D674" s="49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ht="15">
      <c r="A675" s="44"/>
      <c r="B675" s="49"/>
      <c r="C675" s="49"/>
      <c r="D675" s="49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ht="15">
      <c r="A676" s="44"/>
      <c r="B676" s="49"/>
      <c r="C676" s="49"/>
      <c r="D676" s="49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ht="15">
      <c r="A677" s="44"/>
      <c r="B677" s="49"/>
      <c r="C677" s="49"/>
      <c r="D677" s="49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ht="15">
      <c r="A678" s="44"/>
      <c r="B678" s="49"/>
      <c r="C678" s="49"/>
      <c r="D678" s="49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ht="15">
      <c r="A679" s="44"/>
      <c r="B679" s="49"/>
      <c r="C679" s="49"/>
      <c r="D679" s="49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ht="15">
      <c r="A680" s="44"/>
      <c r="B680" s="49"/>
      <c r="C680" s="49"/>
      <c r="D680" s="49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ht="15">
      <c r="A681" s="44"/>
      <c r="B681" s="49"/>
      <c r="C681" s="49"/>
      <c r="D681" s="49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ht="15">
      <c r="A682" s="44"/>
      <c r="B682" s="49"/>
      <c r="C682" s="49"/>
      <c r="D682" s="49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ht="15">
      <c r="A683" s="44"/>
      <c r="B683" s="49"/>
      <c r="C683" s="49"/>
      <c r="D683" s="49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ht="15">
      <c r="A684" s="44"/>
      <c r="B684" s="49"/>
      <c r="C684" s="49"/>
      <c r="D684" s="49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ht="15">
      <c r="A685" s="44"/>
      <c r="B685" s="49"/>
      <c r="C685" s="49"/>
      <c r="D685" s="49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ht="15">
      <c r="A686" s="44"/>
      <c r="B686" s="49"/>
      <c r="C686" s="49"/>
      <c r="D686" s="49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0"/>
      <c r="AF686" s="50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ht="15">
      <c r="A687" s="44"/>
      <c r="B687" s="49"/>
      <c r="C687" s="49"/>
      <c r="D687" s="49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ht="15">
      <c r="A688" s="44"/>
      <c r="B688" s="49"/>
      <c r="C688" s="49"/>
      <c r="D688" s="49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  <c r="AD688" s="50"/>
      <c r="AE688" s="50"/>
      <c r="AF688" s="50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ht="15">
      <c r="A689" s="44"/>
      <c r="B689" s="49"/>
      <c r="C689" s="49"/>
      <c r="D689" s="49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ht="15">
      <c r="A690" s="44"/>
      <c r="B690" s="49"/>
      <c r="C690" s="49"/>
      <c r="D690" s="49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ht="15">
      <c r="A691" s="44"/>
      <c r="B691" s="49"/>
      <c r="C691" s="49"/>
      <c r="D691" s="49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ht="15">
      <c r="A692" s="44"/>
      <c r="B692" s="49"/>
      <c r="C692" s="49"/>
      <c r="D692" s="49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ht="15">
      <c r="A693" s="44"/>
      <c r="B693" s="49"/>
      <c r="C693" s="49"/>
      <c r="D693" s="49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ht="15">
      <c r="A694" s="44"/>
      <c r="B694" s="49"/>
      <c r="C694" s="49"/>
      <c r="D694" s="49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ht="15">
      <c r="A695" s="44"/>
      <c r="B695" s="49"/>
      <c r="C695" s="49"/>
      <c r="D695" s="49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ht="15">
      <c r="A696" s="44"/>
      <c r="B696" s="49"/>
      <c r="C696" s="49"/>
      <c r="D696" s="49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0"/>
      <c r="AF696" s="50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ht="15">
      <c r="A697" s="44"/>
      <c r="B697" s="49"/>
      <c r="C697" s="49"/>
      <c r="D697" s="49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ht="15">
      <c r="A698" s="44"/>
      <c r="B698" s="49"/>
      <c r="C698" s="49"/>
      <c r="D698" s="49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  <c r="AD698" s="50"/>
      <c r="AE698" s="50"/>
      <c r="AF698" s="50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ht="15">
      <c r="A699" s="44"/>
      <c r="B699" s="49"/>
      <c r="C699" s="49"/>
      <c r="D699" s="49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ht="15">
      <c r="A700" s="44"/>
      <c r="B700" s="49"/>
      <c r="C700" s="49"/>
      <c r="D700" s="49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ht="15">
      <c r="A701" s="44"/>
      <c r="B701" s="49"/>
      <c r="C701" s="49"/>
      <c r="D701" s="49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ht="15">
      <c r="A702" s="44"/>
      <c r="B702" s="49"/>
      <c r="C702" s="49"/>
      <c r="D702" s="49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ht="15">
      <c r="A703" s="44"/>
      <c r="B703" s="49"/>
      <c r="C703" s="49"/>
      <c r="D703" s="49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ht="15">
      <c r="A704" s="44"/>
      <c r="B704" s="49"/>
      <c r="C704" s="49"/>
      <c r="D704" s="49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ht="15">
      <c r="A705" s="44"/>
      <c r="B705" s="49"/>
      <c r="C705" s="49"/>
      <c r="D705" s="49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ht="15">
      <c r="A706" s="44"/>
      <c r="B706" s="49"/>
      <c r="C706" s="49"/>
      <c r="D706" s="49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ht="15">
      <c r="A707" s="44"/>
      <c r="B707" s="49"/>
      <c r="C707" s="49"/>
      <c r="D707" s="49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ht="15">
      <c r="A708" s="44"/>
      <c r="B708" s="49"/>
      <c r="C708" s="49"/>
      <c r="D708" s="49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ht="15">
      <c r="A709" s="44"/>
      <c r="B709" s="49"/>
      <c r="C709" s="49"/>
      <c r="D709" s="49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ht="15">
      <c r="A710" s="44"/>
      <c r="B710" s="49"/>
      <c r="C710" s="49"/>
      <c r="D710" s="49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ht="15">
      <c r="A711" s="44"/>
      <c r="B711" s="49"/>
      <c r="C711" s="49"/>
      <c r="D711" s="49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ht="15">
      <c r="A712" s="44"/>
      <c r="B712" s="49"/>
      <c r="C712" s="49"/>
      <c r="D712" s="49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ht="15">
      <c r="A713" s="44"/>
      <c r="B713" s="49"/>
      <c r="C713" s="49"/>
      <c r="D713" s="49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ht="15">
      <c r="A714" s="44"/>
      <c r="B714" s="49"/>
      <c r="C714" s="49"/>
      <c r="D714" s="49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ht="15">
      <c r="A715" s="44"/>
      <c r="B715" s="49"/>
      <c r="C715" s="49"/>
      <c r="D715" s="49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ht="15">
      <c r="A716" s="44"/>
      <c r="B716" s="49"/>
      <c r="C716" s="49"/>
      <c r="D716" s="49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ht="15">
      <c r="A717" s="44"/>
      <c r="B717" s="49"/>
      <c r="C717" s="49"/>
      <c r="D717" s="49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ht="15">
      <c r="A718" s="44"/>
      <c r="B718" s="49"/>
      <c r="C718" s="49"/>
      <c r="D718" s="49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ht="15">
      <c r="A719" s="44"/>
      <c r="B719" s="49"/>
      <c r="C719" s="49"/>
      <c r="D719" s="49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ht="15">
      <c r="A720" s="44"/>
      <c r="B720" s="49"/>
      <c r="C720" s="49"/>
      <c r="D720" s="49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ht="15">
      <c r="A721" s="44"/>
      <c r="B721" s="49"/>
      <c r="C721" s="49"/>
      <c r="D721" s="49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ht="15">
      <c r="A722" s="44"/>
      <c r="B722" s="49"/>
      <c r="C722" s="49"/>
      <c r="D722" s="49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0"/>
      <c r="AD722" s="50"/>
      <c r="AE722" s="50"/>
      <c r="AF722" s="50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ht="15">
      <c r="A723" s="44"/>
      <c r="B723" s="49"/>
      <c r="C723" s="49"/>
      <c r="D723" s="49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ht="15">
      <c r="A724" s="44"/>
      <c r="B724" s="49"/>
      <c r="C724" s="49"/>
      <c r="D724" s="49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ht="15">
      <c r="A725" s="44"/>
      <c r="B725" s="49"/>
      <c r="C725" s="49"/>
      <c r="D725" s="49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ht="15">
      <c r="A726" s="44"/>
      <c r="B726" s="49"/>
      <c r="C726" s="49"/>
      <c r="D726" s="49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ht="15">
      <c r="A727" s="44"/>
      <c r="B727" s="49"/>
      <c r="C727" s="49"/>
      <c r="D727" s="49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0"/>
      <c r="AD727" s="50"/>
      <c r="AE727" s="50"/>
      <c r="AF727" s="50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ht="15">
      <c r="A728" s="44"/>
      <c r="B728" s="49"/>
      <c r="C728" s="49"/>
      <c r="D728" s="49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ht="15">
      <c r="A729" s="44"/>
      <c r="B729" s="49"/>
      <c r="C729" s="49"/>
      <c r="D729" s="49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ht="15">
      <c r="A730" s="44"/>
      <c r="B730" s="49"/>
      <c r="C730" s="49"/>
      <c r="D730" s="49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ht="15">
      <c r="A731" s="44"/>
      <c r="B731" s="49"/>
      <c r="C731" s="49"/>
      <c r="D731" s="49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ht="15">
      <c r="A732" s="44"/>
      <c r="B732" s="49"/>
      <c r="C732" s="49"/>
      <c r="D732" s="49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ht="15">
      <c r="A733" s="44"/>
      <c r="B733" s="49"/>
      <c r="C733" s="49"/>
      <c r="D733" s="49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ht="15">
      <c r="A734" s="44"/>
      <c r="B734" s="49"/>
      <c r="C734" s="49"/>
      <c r="D734" s="49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ht="15">
      <c r="A735" s="44"/>
      <c r="B735" s="49"/>
      <c r="C735" s="49"/>
      <c r="D735" s="49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ht="15">
      <c r="A736" s="44"/>
      <c r="B736" s="49"/>
      <c r="C736" s="49"/>
      <c r="D736" s="49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ht="15">
      <c r="A737" s="44"/>
      <c r="B737" s="49"/>
      <c r="C737" s="49"/>
      <c r="D737" s="49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ht="15">
      <c r="A738" s="44"/>
      <c r="B738" s="49"/>
      <c r="C738" s="49"/>
      <c r="D738" s="49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ht="15">
      <c r="A739" s="44"/>
      <c r="B739" s="49"/>
      <c r="C739" s="49"/>
      <c r="D739" s="49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ht="15">
      <c r="A740" s="44"/>
      <c r="B740" s="49"/>
      <c r="C740" s="49"/>
      <c r="D740" s="49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0"/>
      <c r="AD740" s="50"/>
      <c r="AE740" s="50"/>
      <c r="AF740" s="50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ht="15">
      <c r="A741" s="44"/>
      <c r="B741" s="49"/>
      <c r="C741" s="49"/>
      <c r="D741" s="49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ht="15">
      <c r="A742" s="44"/>
      <c r="B742" s="49"/>
      <c r="C742" s="49"/>
      <c r="D742" s="49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ht="15">
      <c r="A743" s="44"/>
      <c r="B743" s="49"/>
      <c r="C743" s="49"/>
      <c r="D743" s="49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ht="15">
      <c r="A744" s="44"/>
      <c r="B744" s="49"/>
      <c r="C744" s="49"/>
      <c r="D744" s="49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ht="15">
      <c r="A745" s="44"/>
      <c r="B745" s="49"/>
      <c r="C745" s="49"/>
      <c r="D745" s="49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ht="15">
      <c r="A746" s="44"/>
      <c r="B746" s="49"/>
      <c r="C746" s="49"/>
      <c r="D746" s="49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ht="15">
      <c r="A747" s="44"/>
      <c r="B747" s="49"/>
      <c r="C747" s="49"/>
      <c r="D747" s="49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ht="15">
      <c r="A748" s="44"/>
      <c r="B748" s="49"/>
      <c r="C748" s="49"/>
      <c r="D748" s="49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ht="15">
      <c r="A749" s="44"/>
      <c r="B749" s="49"/>
      <c r="C749" s="49"/>
      <c r="D749" s="49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ht="15">
      <c r="A750" s="44"/>
      <c r="B750" s="49"/>
      <c r="C750" s="49"/>
      <c r="D750" s="49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ht="15">
      <c r="A751" s="44"/>
      <c r="B751" s="49"/>
      <c r="C751" s="49"/>
      <c r="D751" s="49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ht="15">
      <c r="A752" s="44"/>
      <c r="B752" s="49"/>
      <c r="C752" s="49"/>
      <c r="D752" s="49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ht="15">
      <c r="A753" s="44"/>
      <c r="B753" s="49"/>
      <c r="C753" s="49"/>
      <c r="D753" s="49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ht="15">
      <c r="A754" s="44"/>
      <c r="B754" s="49"/>
      <c r="C754" s="49"/>
      <c r="D754" s="49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ht="15">
      <c r="A755" s="44"/>
      <c r="B755" s="49"/>
      <c r="C755" s="49"/>
      <c r="D755" s="49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ht="15">
      <c r="A756" s="44"/>
      <c r="B756" s="49"/>
      <c r="C756" s="49"/>
      <c r="D756" s="49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ht="15">
      <c r="A757" s="44"/>
      <c r="B757" s="49"/>
      <c r="C757" s="49"/>
      <c r="D757" s="49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ht="15">
      <c r="A758" s="44"/>
      <c r="B758" s="49"/>
      <c r="C758" s="49"/>
      <c r="D758" s="49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ht="15">
      <c r="A759" s="44"/>
      <c r="B759" s="49"/>
      <c r="C759" s="49"/>
      <c r="D759" s="49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ht="15">
      <c r="A760" s="44"/>
      <c r="B760" s="49"/>
      <c r="C760" s="49"/>
      <c r="D760" s="49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0"/>
      <c r="AD760" s="50"/>
      <c r="AE760" s="50"/>
      <c r="AF760" s="50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ht="15">
      <c r="A761" s="44"/>
      <c r="B761" s="49"/>
      <c r="C761" s="49"/>
      <c r="D761" s="49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ht="15">
      <c r="A762" s="44"/>
      <c r="B762" s="49"/>
      <c r="C762" s="49"/>
      <c r="D762" s="49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ht="15">
      <c r="A763" s="44"/>
      <c r="B763" s="49"/>
      <c r="C763" s="49"/>
      <c r="D763" s="49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ht="15">
      <c r="A764" s="44"/>
      <c r="B764" s="49"/>
      <c r="C764" s="49"/>
      <c r="D764" s="49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ht="15">
      <c r="A765" s="44"/>
      <c r="B765" s="49"/>
      <c r="C765" s="49"/>
      <c r="D765" s="49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ht="15">
      <c r="A766" s="44"/>
      <c r="B766" s="49"/>
      <c r="C766" s="49"/>
      <c r="D766" s="49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ht="15">
      <c r="A767" s="44"/>
      <c r="B767" s="49"/>
      <c r="C767" s="49"/>
      <c r="D767" s="49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ht="15">
      <c r="A768" s="44"/>
      <c r="B768" s="49"/>
      <c r="C768" s="49"/>
      <c r="D768" s="49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ht="15">
      <c r="A769" s="44"/>
      <c r="B769" s="49"/>
      <c r="C769" s="49"/>
      <c r="D769" s="49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ht="15">
      <c r="A770" s="44"/>
      <c r="B770" s="49"/>
      <c r="C770" s="49"/>
      <c r="D770" s="49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ht="15">
      <c r="A771" s="44"/>
      <c r="B771" s="49"/>
      <c r="C771" s="49"/>
      <c r="D771" s="49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ht="15">
      <c r="A772" s="44"/>
      <c r="B772" s="49"/>
      <c r="C772" s="49"/>
      <c r="D772" s="49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ht="15">
      <c r="A773" s="44"/>
      <c r="B773" s="49"/>
      <c r="C773" s="49"/>
      <c r="D773" s="49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0"/>
      <c r="AD773" s="50"/>
      <c r="AE773" s="50"/>
      <c r="AF773" s="50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ht="15">
      <c r="A774" s="44"/>
      <c r="B774" s="49"/>
      <c r="C774" s="49"/>
      <c r="D774" s="49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0"/>
      <c r="AF774" s="50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ht="15">
      <c r="A775" s="44"/>
      <c r="B775" s="49"/>
      <c r="C775" s="49"/>
      <c r="D775" s="49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0"/>
      <c r="AF775" s="50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ht="15">
      <c r="A776" s="44"/>
      <c r="B776" s="49"/>
      <c r="C776" s="49"/>
      <c r="D776" s="49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0"/>
      <c r="AF776" s="50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ht="15">
      <c r="A777" s="44"/>
      <c r="B777" s="49"/>
      <c r="C777" s="49"/>
      <c r="D777" s="49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  <c r="AC777" s="50"/>
      <c r="AD777" s="50"/>
      <c r="AE777" s="50"/>
      <c r="AF777" s="50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ht="15">
      <c r="A778" s="44"/>
      <c r="B778" s="49"/>
      <c r="C778" s="49"/>
      <c r="D778" s="49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  <c r="AC778" s="50"/>
      <c r="AD778" s="50"/>
      <c r="AE778" s="50"/>
      <c r="AF778" s="50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ht="15">
      <c r="A779" s="44"/>
      <c r="B779" s="49"/>
      <c r="C779" s="49"/>
      <c r="D779" s="49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0"/>
      <c r="AD779" s="50"/>
      <c r="AE779" s="50"/>
      <c r="AF779" s="50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ht="15">
      <c r="A780" s="44"/>
      <c r="B780" s="49"/>
      <c r="C780" s="49"/>
      <c r="D780" s="49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0"/>
      <c r="AD780" s="50"/>
      <c r="AE780" s="50"/>
      <c r="AF780" s="50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ht="15">
      <c r="A781" s="44"/>
      <c r="B781" s="49"/>
      <c r="C781" s="49"/>
      <c r="D781" s="49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0"/>
      <c r="AD781" s="50"/>
      <c r="AE781" s="50"/>
      <c r="AF781" s="50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ht="15">
      <c r="A782" s="44"/>
      <c r="B782" s="49"/>
      <c r="C782" s="49"/>
      <c r="D782" s="49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0"/>
      <c r="AD782" s="50"/>
      <c r="AE782" s="50"/>
      <c r="AF782" s="50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ht="15">
      <c r="A783" s="44"/>
      <c r="B783" s="49"/>
      <c r="C783" s="49"/>
      <c r="D783" s="49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0"/>
      <c r="AD783" s="50"/>
      <c r="AE783" s="50"/>
      <c r="AF783" s="50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ht="15">
      <c r="A784" s="44"/>
      <c r="B784" s="49"/>
      <c r="C784" s="49"/>
      <c r="D784" s="49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0"/>
      <c r="AF784" s="50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ht="15">
      <c r="A785" s="44"/>
      <c r="B785" s="49"/>
      <c r="C785" s="49"/>
      <c r="D785" s="49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0"/>
      <c r="AF785" s="50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ht="15">
      <c r="A786" s="44"/>
      <c r="B786" s="49"/>
      <c r="C786" s="49"/>
      <c r="D786" s="49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0"/>
      <c r="AF786" s="50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ht="15">
      <c r="A787" s="44"/>
      <c r="B787" s="49"/>
      <c r="C787" s="49"/>
      <c r="D787" s="49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0"/>
      <c r="AD787" s="50"/>
      <c r="AE787" s="50"/>
      <c r="AF787" s="50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ht="15">
      <c r="A788" s="44"/>
      <c r="B788" s="49"/>
      <c r="C788" s="49"/>
      <c r="D788" s="49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  <c r="AC788" s="50"/>
      <c r="AD788" s="50"/>
      <c r="AE788" s="50"/>
      <c r="AF788" s="50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ht="15">
      <c r="A789" s="44"/>
      <c r="B789" s="49"/>
      <c r="C789" s="49"/>
      <c r="D789" s="49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  <c r="AC789" s="50"/>
      <c r="AD789" s="50"/>
      <c r="AE789" s="50"/>
      <c r="AF789" s="50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ht="15">
      <c r="A790" s="44"/>
      <c r="B790" s="49"/>
      <c r="C790" s="49"/>
      <c r="D790" s="49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0"/>
      <c r="AD790" s="50"/>
      <c r="AE790" s="50"/>
      <c r="AF790" s="50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ht="15">
      <c r="A791" s="44"/>
      <c r="B791" s="49"/>
      <c r="C791" s="49"/>
      <c r="D791" s="49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  <c r="AC791" s="50"/>
      <c r="AD791" s="50"/>
      <c r="AE791" s="50"/>
      <c r="AF791" s="50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ht="15">
      <c r="A792" s="44"/>
      <c r="B792" s="49"/>
      <c r="C792" s="49"/>
      <c r="D792" s="49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ht="15">
      <c r="A793" s="44"/>
      <c r="B793" s="49"/>
      <c r="C793" s="49"/>
      <c r="D793" s="49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  <c r="AC793" s="50"/>
      <c r="AD793" s="50"/>
      <c r="AE793" s="50"/>
      <c r="AF793" s="50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ht="15">
      <c r="A794" s="44"/>
      <c r="B794" s="49"/>
      <c r="C794" s="49"/>
      <c r="D794" s="49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0"/>
      <c r="AF794" s="50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ht="15">
      <c r="A795" s="44"/>
      <c r="B795" s="49"/>
      <c r="C795" s="49"/>
      <c r="D795" s="49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0"/>
      <c r="AF795" s="50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ht="15">
      <c r="A796" s="44"/>
      <c r="B796" s="49"/>
      <c r="C796" s="49"/>
      <c r="D796" s="49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0"/>
      <c r="AF796" s="50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ht="15">
      <c r="A797" s="44"/>
      <c r="B797" s="49"/>
      <c r="C797" s="49"/>
      <c r="D797" s="49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0"/>
      <c r="AD797" s="50"/>
      <c r="AE797" s="50"/>
      <c r="AF797" s="50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ht="15">
      <c r="A798" s="44"/>
      <c r="B798" s="49"/>
      <c r="C798" s="49"/>
      <c r="D798" s="49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  <c r="AD798" s="50"/>
      <c r="AE798" s="50"/>
      <c r="AF798" s="50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ht="15">
      <c r="A799" s="44"/>
      <c r="B799" s="49"/>
      <c r="C799" s="49"/>
      <c r="D799" s="49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0"/>
      <c r="AD799" s="50"/>
      <c r="AE799" s="50"/>
      <c r="AF799" s="50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ht="15">
      <c r="A800" s="44"/>
      <c r="B800" s="49"/>
      <c r="C800" s="49"/>
      <c r="D800" s="49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  <c r="AC800" s="50"/>
      <c r="AD800" s="50"/>
      <c r="AE800" s="50"/>
      <c r="AF800" s="50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ht="15">
      <c r="A801" s="44"/>
      <c r="B801" s="49"/>
      <c r="C801" s="49"/>
      <c r="D801" s="49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0"/>
      <c r="AD801" s="50"/>
      <c r="AE801" s="50"/>
      <c r="AF801" s="50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ht="15">
      <c r="A802" s="44"/>
      <c r="B802" s="49"/>
      <c r="C802" s="49"/>
      <c r="D802" s="49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0"/>
      <c r="AD802" s="50"/>
      <c r="AE802" s="50"/>
      <c r="AF802" s="50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ht="15">
      <c r="A803" s="44"/>
      <c r="B803" s="49"/>
      <c r="C803" s="49"/>
      <c r="D803" s="49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0"/>
      <c r="AD803" s="50"/>
      <c r="AE803" s="50"/>
      <c r="AF803" s="50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ht="15">
      <c r="A804" s="44"/>
      <c r="B804" s="49"/>
      <c r="C804" s="49"/>
      <c r="D804" s="49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0"/>
      <c r="AF804" s="50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ht="15">
      <c r="A805" s="44"/>
      <c r="B805" s="49"/>
      <c r="C805" s="49"/>
      <c r="D805" s="49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0"/>
      <c r="AF805" s="50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ht="15">
      <c r="A806" s="44"/>
      <c r="B806" s="49"/>
      <c r="C806" s="49"/>
      <c r="D806" s="49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0"/>
      <c r="AF806" s="50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ht="15">
      <c r="A807" s="44"/>
      <c r="B807" s="49"/>
      <c r="C807" s="49"/>
      <c r="D807" s="49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0"/>
      <c r="AD807" s="50"/>
      <c r="AE807" s="50"/>
      <c r="AF807" s="50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ht="15">
      <c r="A808" s="44"/>
      <c r="B808" s="49"/>
      <c r="C808" s="49"/>
      <c r="D808" s="49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0"/>
      <c r="AD808" s="50"/>
      <c r="AE808" s="50"/>
      <c r="AF808" s="50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ht="15">
      <c r="A809" s="44"/>
      <c r="B809" s="49"/>
      <c r="C809" s="49"/>
      <c r="D809" s="49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0"/>
      <c r="AD809" s="50"/>
      <c r="AE809" s="50"/>
      <c r="AF809" s="50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ht="15">
      <c r="A810" s="44"/>
      <c r="B810" s="49"/>
      <c r="C810" s="49"/>
      <c r="D810" s="49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0"/>
      <c r="AD810" s="50"/>
      <c r="AE810" s="50"/>
      <c r="AF810" s="50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ht="15">
      <c r="A811" s="44"/>
      <c r="B811" s="49"/>
      <c r="C811" s="49"/>
      <c r="D811" s="49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  <c r="AC811" s="50"/>
      <c r="AD811" s="50"/>
      <c r="AE811" s="50"/>
      <c r="AF811" s="50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ht="15">
      <c r="A812" s="44"/>
      <c r="B812" s="49"/>
      <c r="C812" s="49"/>
      <c r="D812" s="49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ht="15">
      <c r="A813" s="44"/>
      <c r="B813" s="49"/>
      <c r="C813" s="49"/>
      <c r="D813" s="49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0"/>
      <c r="AD813" s="50"/>
      <c r="AE813" s="50"/>
      <c r="AF813" s="50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ht="15">
      <c r="A814" s="44"/>
      <c r="B814" s="49"/>
      <c r="C814" s="49"/>
      <c r="D814" s="49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0"/>
      <c r="AF814" s="50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ht="15">
      <c r="A815" s="44"/>
      <c r="B815" s="49"/>
      <c r="C815" s="49"/>
      <c r="D815" s="49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0"/>
      <c r="AF815" s="50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ht="15">
      <c r="A816" s="44"/>
      <c r="B816" s="49"/>
      <c r="C816" s="49"/>
      <c r="D816" s="49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0"/>
      <c r="AF816" s="50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ht="15">
      <c r="A817" s="44"/>
      <c r="B817" s="49"/>
      <c r="C817" s="49"/>
      <c r="D817" s="49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0"/>
      <c r="AD817" s="50"/>
      <c r="AE817" s="50"/>
      <c r="AF817" s="50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ht="15">
      <c r="A818" s="44"/>
      <c r="B818" s="49"/>
      <c r="C818" s="49"/>
      <c r="D818" s="49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0"/>
      <c r="AD818" s="50"/>
      <c r="AE818" s="50"/>
      <c r="AF818" s="50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ht="15">
      <c r="A819" s="44"/>
      <c r="B819" s="49"/>
      <c r="C819" s="49"/>
      <c r="D819" s="49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0"/>
      <c r="AD819" s="50"/>
      <c r="AE819" s="50"/>
      <c r="AF819" s="50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ht="15">
      <c r="A820" s="44"/>
      <c r="B820" s="49"/>
      <c r="C820" s="49"/>
      <c r="D820" s="49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0"/>
      <c r="AD820" s="50"/>
      <c r="AE820" s="50"/>
      <c r="AF820" s="50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ht="15">
      <c r="A821" s="44"/>
      <c r="B821" s="49"/>
      <c r="C821" s="49"/>
      <c r="D821" s="49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0"/>
      <c r="AD821" s="50"/>
      <c r="AE821" s="50"/>
      <c r="AF821" s="50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ht="15">
      <c r="A822" s="44"/>
      <c r="B822" s="49"/>
      <c r="C822" s="49"/>
      <c r="D822" s="49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  <c r="AC822" s="50"/>
      <c r="AD822" s="50"/>
      <c r="AE822" s="50"/>
      <c r="AF822" s="50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ht="15">
      <c r="A823" s="44"/>
      <c r="B823" s="49"/>
      <c r="C823" s="49"/>
      <c r="D823" s="49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0"/>
      <c r="AD823" s="50"/>
      <c r="AE823" s="50"/>
      <c r="AF823" s="50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ht="15">
      <c r="A824" s="44"/>
      <c r="B824" s="49"/>
      <c r="C824" s="49"/>
      <c r="D824" s="49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0"/>
      <c r="AF824" s="50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ht="15">
      <c r="A825" s="44"/>
      <c r="B825" s="49"/>
      <c r="C825" s="49"/>
      <c r="D825" s="49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0"/>
      <c r="AF825" s="50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ht="15">
      <c r="A826" s="44"/>
      <c r="B826" s="49"/>
      <c r="C826" s="49"/>
      <c r="D826" s="49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0"/>
      <c r="AF826" s="50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ht="15">
      <c r="A827" s="44"/>
      <c r="B827" s="49"/>
      <c r="C827" s="49"/>
      <c r="D827" s="49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/>
      <c r="AC827" s="50"/>
      <c r="AD827" s="50"/>
      <c r="AE827" s="50"/>
      <c r="AF827" s="50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ht="15">
      <c r="A828" s="44"/>
      <c r="B828" s="49"/>
      <c r="C828" s="49"/>
      <c r="D828" s="49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  <c r="AC828" s="50"/>
      <c r="AD828" s="50"/>
      <c r="AE828" s="50"/>
      <c r="AF828" s="50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ht="15">
      <c r="A829" s="44"/>
      <c r="B829" s="49"/>
      <c r="C829" s="49"/>
      <c r="D829" s="49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/>
      <c r="AC829" s="50"/>
      <c r="AD829" s="50"/>
      <c r="AE829" s="50"/>
      <c r="AF829" s="50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ht="15">
      <c r="A830" s="44"/>
      <c r="B830" s="49"/>
      <c r="C830" s="49"/>
      <c r="D830" s="49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/>
      <c r="AC830" s="50"/>
      <c r="AD830" s="50"/>
      <c r="AE830" s="50"/>
      <c r="AF830" s="50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ht="15">
      <c r="A831" s="44"/>
      <c r="B831" s="49"/>
      <c r="C831" s="49"/>
      <c r="D831" s="49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  <c r="AB831" s="50"/>
      <c r="AC831" s="50"/>
      <c r="AD831" s="50"/>
      <c r="AE831" s="50"/>
      <c r="AF831" s="50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ht="15">
      <c r="A832" s="44"/>
      <c r="B832" s="49"/>
      <c r="C832" s="49"/>
      <c r="D832" s="49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ht="15">
      <c r="A833" s="44"/>
      <c r="B833" s="49"/>
      <c r="C833" s="49"/>
      <c r="D833" s="49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  <c r="AB833" s="50"/>
      <c r="AC833" s="50"/>
      <c r="AD833" s="50"/>
      <c r="AE833" s="50"/>
      <c r="AF833" s="50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ht="15">
      <c r="A834" s="44"/>
      <c r="B834" s="49"/>
      <c r="C834" s="49"/>
      <c r="D834" s="49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0"/>
      <c r="AF834" s="50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ht="15">
      <c r="A835" s="44"/>
      <c r="B835" s="49"/>
      <c r="C835" s="49"/>
      <c r="D835" s="49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0"/>
      <c r="AF835" s="50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ht="15">
      <c r="A836" s="44"/>
      <c r="B836" s="49"/>
      <c r="C836" s="49"/>
      <c r="D836" s="49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0"/>
      <c r="AF836" s="50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ht="15">
      <c r="A837" s="44"/>
      <c r="B837" s="49"/>
      <c r="C837" s="49"/>
      <c r="D837" s="49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/>
      <c r="AC837" s="50"/>
      <c r="AD837" s="50"/>
      <c r="AE837" s="50"/>
      <c r="AF837" s="50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ht="15">
      <c r="A838" s="44"/>
      <c r="B838" s="49"/>
      <c r="C838" s="49"/>
      <c r="D838" s="49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  <c r="AB838" s="50"/>
      <c r="AC838" s="50"/>
      <c r="AD838" s="50"/>
      <c r="AE838" s="50"/>
      <c r="AF838" s="50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ht="15">
      <c r="A839" s="44"/>
      <c r="B839" s="49"/>
      <c r="C839" s="49"/>
      <c r="D839" s="49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/>
      <c r="AC839" s="50"/>
      <c r="AD839" s="50"/>
      <c r="AE839" s="50"/>
      <c r="AF839" s="50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ht="15">
      <c r="A840" s="44"/>
      <c r="B840" s="49"/>
      <c r="C840" s="49"/>
      <c r="D840" s="49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/>
      <c r="AC840" s="50"/>
      <c r="AD840" s="50"/>
      <c r="AE840" s="50"/>
      <c r="AF840" s="50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ht="15">
      <c r="A841" s="44"/>
      <c r="B841" s="49"/>
      <c r="C841" s="49"/>
      <c r="D841" s="49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  <c r="AB841" s="50"/>
      <c r="AC841" s="50"/>
      <c r="AD841" s="50"/>
      <c r="AE841" s="50"/>
      <c r="AF841" s="50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ht="15">
      <c r="A842" s="44"/>
      <c r="B842" s="49"/>
      <c r="C842" s="49"/>
      <c r="D842" s="49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/>
      <c r="AC842" s="50"/>
      <c r="AD842" s="50"/>
      <c r="AE842" s="50"/>
      <c r="AF842" s="50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ht="15">
      <c r="A843" s="44"/>
      <c r="B843" s="49"/>
      <c r="C843" s="49"/>
      <c r="D843" s="49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  <c r="AB843" s="50"/>
      <c r="AC843" s="50"/>
      <c r="AD843" s="50"/>
      <c r="AE843" s="50"/>
      <c r="AF843" s="50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ht="15">
      <c r="A844" s="44"/>
      <c r="B844" s="49"/>
      <c r="C844" s="49"/>
      <c r="D844" s="49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0"/>
      <c r="AF844" s="50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ht="15">
      <c r="A845" s="44"/>
      <c r="B845" s="49"/>
      <c r="C845" s="49"/>
      <c r="D845" s="49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0"/>
      <c r="AF845" s="50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ht="15">
      <c r="A846" s="44"/>
      <c r="B846" s="49"/>
      <c r="C846" s="49"/>
      <c r="D846" s="49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0"/>
      <c r="AF846" s="50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ht="15">
      <c r="A847" s="44"/>
      <c r="B847" s="49"/>
      <c r="C847" s="49"/>
      <c r="D847" s="49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/>
      <c r="AC847" s="50"/>
      <c r="AD847" s="50"/>
      <c r="AE847" s="50"/>
      <c r="AF847" s="50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ht="15">
      <c r="A848" s="44"/>
      <c r="B848" s="49"/>
      <c r="C848" s="49"/>
      <c r="D848" s="49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  <c r="AD848" s="50"/>
      <c r="AE848" s="50"/>
      <c r="AF848" s="50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ht="15">
      <c r="A849" s="44"/>
      <c r="B849" s="49"/>
      <c r="C849" s="49"/>
      <c r="D849" s="49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/>
      <c r="AC849" s="50"/>
      <c r="AD849" s="50"/>
      <c r="AE849" s="50"/>
      <c r="AF849" s="50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ht="15">
      <c r="A850" s="44"/>
      <c r="B850" s="49"/>
      <c r="C850" s="49"/>
      <c r="D850" s="49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/>
      <c r="AC850" s="50"/>
      <c r="AD850" s="50"/>
      <c r="AE850" s="50"/>
      <c r="AF850" s="50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ht="15">
      <c r="A851" s="44"/>
      <c r="B851" s="49"/>
      <c r="C851" s="49"/>
      <c r="D851" s="49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  <c r="AB851" s="50"/>
      <c r="AC851" s="50"/>
      <c r="AD851" s="50"/>
      <c r="AE851" s="50"/>
      <c r="AF851" s="50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ht="15">
      <c r="A852" s="44"/>
      <c r="B852" s="49"/>
      <c r="C852" s="49"/>
      <c r="D852" s="49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ht="15">
      <c r="A853" s="44"/>
      <c r="B853" s="49"/>
      <c r="C853" s="49"/>
      <c r="D853" s="49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  <c r="AB853" s="50"/>
      <c r="AC853" s="50"/>
      <c r="AD853" s="50"/>
      <c r="AE853" s="50"/>
      <c r="AF853" s="50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ht="15">
      <c r="A854" s="44"/>
      <c r="B854" s="49"/>
      <c r="C854" s="49"/>
      <c r="D854" s="49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0"/>
      <c r="AF854" s="50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ht="15">
      <c r="A855" s="44"/>
      <c r="B855" s="49"/>
      <c r="C855" s="49"/>
      <c r="D855" s="49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0"/>
      <c r="AF855" s="50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ht="15">
      <c r="A856" s="44"/>
      <c r="B856" s="49"/>
      <c r="C856" s="49"/>
      <c r="D856" s="49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0"/>
      <c r="AF856" s="50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ht="15">
      <c r="A857" s="44"/>
      <c r="B857" s="49"/>
      <c r="C857" s="49"/>
      <c r="D857" s="49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/>
      <c r="AC857" s="50"/>
      <c r="AD857" s="50"/>
      <c r="AE857" s="50"/>
      <c r="AF857" s="50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ht="15">
      <c r="A858" s="44"/>
      <c r="B858" s="49"/>
      <c r="C858" s="49"/>
      <c r="D858" s="49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  <c r="AB858" s="50"/>
      <c r="AC858" s="50"/>
      <c r="AD858" s="50"/>
      <c r="AE858" s="50"/>
      <c r="AF858" s="50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ht="15">
      <c r="A859" s="44"/>
      <c r="B859" s="49"/>
      <c r="C859" s="49"/>
      <c r="D859" s="49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/>
      <c r="AC859" s="50"/>
      <c r="AD859" s="50"/>
      <c r="AE859" s="50"/>
      <c r="AF859" s="50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ht="15">
      <c r="A860" s="44"/>
      <c r="B860" s="49"/>
      <c r="C860" s="49"/>
      <c r="D860" s="49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  <c r="AC860" s="50"/>
      <c r="AD860" s="50"/>
      <c r="AE860" s="50"/>
      <c r="AF860" s="50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ht="15">
      <c r="A861" s="44"/>
      <c r="B861" s="49"/>
      <c r="C861" s="49"/>
      <c r="D861" s="49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  <c r="AB861" s="50"/>
      <c r="AC861" s="50"/>
      <c r="AD861" s="50"/>
      <c r="AE861" s="50"/>
      <c r="AF861" s="50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ht="15">
      <c r="A862" s="44"/>
      <c r="B862" s="49"/>
      <c r="C862" s="49"/>
      <c r="D862" s="49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/>
      <c r="AC862" s="50"/>
      <c r="AD862" s="50"/>
      <c r="AE862" s="50"/>
      <c r="AF862" s="50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ht="15">
      <c r="A863" s="44"/>
      <c r="B863" s="49"/>
      <c r="C863" s="49"/>
      <c r="D863" s="49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  <c r="AB863" s="50"/>
      <c r="AC863" s="50"/>
      <c r="AD863" s="50"/>
      <c r="AE863" s="50"/>
      <c r="AF863" s="50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ht="15">
      <c r="A864" s="44"/>
      <c r="B864" s="49"/>
      <c r="C864" s="49"/>
      <c r="D864" s="49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0"/>
      <c r="AF864" s="50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ht="15">
      <c r="A865" s="44"/>
      <c r="B865" s="49"/>
      <c r="C865" s="49"/>
      <c r="D865" s="49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0"/>
      <c r="AF865" s="50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ht="15">
      <c r="A866" s="44"/>
      <c r="B866" s="49"/>
      <c r="C866" s="49"/>
      <c r="D866" s="49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0"/>
      <c r="AF866" s="50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ht="15">
      <c r="A867" s="44"/>
      <c r="B867" s="49"/>
      <c r="C867" s="49"/>
      <c r="D867" s="49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/>
      <c r="AC867" s="50"/>
      <c r="AD867" s="50"/>
      <c r="AE867" s="50"/>
      <c r="AF867" s="50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ht="15">
      <c r="A868" s="44"/>
      <c r="B868" s="49"/>
      <c r="C868" s="49"/>
      <c r="D868" s="49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  <c r="AB868" s="50"/>
      <c r="AC868" s="50"/>
      <c r="AD868" s="50"/>
      <c r="AE868" s="50"/>
      <c r="AF868" s="50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ht="15">
      <c r="A869" s="44"/>
      <c r="B869" s="49"/>
      <c r="C869" s="49"/>
      <c r="D869" s="49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/>
      <c r="AC869" s="50"/>
      <c r="AD869" s="50"/>
      <c r="AE869" s="50"/>
      <c r="AF869" s="50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ht="15">
      <c r="A870" s="44"/>
      <c r="B870" s="49"/>
      <c r="C870" s="49"/>
      <c r="D870" s="49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/>
      <c r="AC870" s="50"/>
      <c r="AD870" s="50"/>
      <c r="AE870" s="50"/>
      <c r="AF870" s="50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ht="15">
      <c r="A871" s="44"/>
      <c r="B871" s="49"/>
      <c r="C871" s="49"/>
      <c r="D871" s="49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  <c r="AB871" s="50"/>
      <c r="AC871" s="50"/>
      <c r="AD871" s="50"/>
      <c r="AE871" s="50"/>
      <c r="AF871" s="50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ht="15">
      <c r="A872" s="44"/>
      <c r="B872" s="49"/>
      <c r="C872" s="49"/>
      <c r="D872" s="49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  <c r="AC872" s="50"/>
      <c r="AD872" s="50"/>
      <c r="AE872" s="50"/>
      <c r="AF872" s="50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ht="15">
      <c r="A873" s="44"/>
      <c r="B873" s="49"/>
      <c r="C873" s="49"/>
      <c r="D873" s="49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  <c r="AB873" s="50"/>
      <c r="AC873" s="50"/>
      <c r="AD873" s="50"/>
      <c r="AE873" s="50"/>
      <c r="AF873" s="50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ht="15">
      <c r="A874" s="44"/>
      <c r="B874" s="49"/>
      <c r="C874" s="49"/>
      <c r="D874" s="49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0"/>
      <c r="AF874" s="50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ht="15">
      <c r="A875" s="44"/>
      <c r="B875" s="49"/>
      <c r="C875" s="49"/>
      <c r="D875" s="49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0"/>
      <c r="AF875" s="50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ht="15">
      <c r="A876" s="44"/>
      <c r="B876" s="49"/>
      <c r="C876" s="49"/>
      <c r="D876" s="49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0"/>
      <c r="AF876" s="50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ht="15">
      <c r="A877" s="44"/>
      <c r="B877" s="49"/>
      <c r="C877" s="49"/>
      <c r="D877" s="49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/>
      <c r="AC877" s="50"/>
      <c r="AD877" s="50"/>
      <c r="AE877" s="50"/>
      <c r="AF877" s="50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ht="15">
      <c r="A878" s="44"/>
      <c r="B878" s="49"/>
      <c r="C878" s="49"/>
      <c r="D878" s="49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  <c r="AB878" s="50"/>
      <c r="AC878" s="50"/>
      <c r="AD878" s="50"/>
      <c r="AE878" s="50"/>
      <c r="AF878" s="50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ht="15">
      <c r="A879" s="44"/>
      <c r="B879" s="49"/>
      <c r="C879" s="49"/>
      <c r="D879" s="49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/>
      <c r="AC879" s="50"/>
      <c r="AD879" s="50"/>
      <c r="AE879" s="50"/>
      <c r="AF879" s="50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ht="15">
      <c r="A880" s="44"/>
      <c r="B880" s="49"/>
      <c r="C880" s="49"/>
      <c r="D880" s="49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/>
      <c r="AC880" s="50"/>
      <c r="AD880" s="50"/>
      <c r="AE880" s="50"/>
      <c r="AF880" s="50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ht="15">
      <c r="A881" s="44"/>
      <c r="B881" s="49"/>
      <c r="C881" s="49"/>
      <c r="D881" s="49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  <c r="AB881" s="50"/>
      <c r="AC881" s="50"/>
      <c r="AD881" s="50"/>
      <c r="AE881" s="50"/>
      <c r="AF881" s="50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ht="15">
      <c r="A882" s="44"/>
      <c r="B882" s="49"/>
      <c r="C882" s="49"/>
      <c r="D882" s="49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/>
      <c r="AC882" s="50"/>
      <c r="AD882" s="50"/>
      <c r="AE882" s="50"/>
      <c r="AF882" s="50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ht="15">
      <c r="A883" s="44"/>
      <c r="B883" s="49"/>
      <c r="C883" s="49"/>
      <c r="D883" s="49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  <c r="AB883" s="50"/>
      <c r="AC883" s="50"/>
      <c r="AD883" s="50"/>
      <c r="AE883" s="50"/>
      <c r="AF883" s="50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ht="15">
      <c r="A884" s="44"/>
      <c r="B884" s="49"/>
      <c r="C884" s="49"/>
      <c r="D884" s="49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0"/>
      <c r="AF884" s="50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ht="15">
      <c r="A885" s="44"/>
      <c r="B885" s="49"/>
      <c r="C885" s="49"/>
      <c r="D885" s="49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0"/>
      <c r="AF885" s="50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ht="15">
      <c r="A886" s="44"/>
      <c r="B886" s="49"/>
      <c r="C886" s="49"/>
      <c r="D886" s="49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0"/>
      <c r="AF886" s="50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ht="15">
      <c r="A887" s="44"/>
      <c r="B887" s="49"/>
      <c r="C887" s="49"/>
      <c r="D887" s="49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/>
      <c r="AC887" s="50"/>
      <c r="AD887" s="50"/>
      <c r="AE887" s="50"/>
      <c r="AF887" s="50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ht="15">
      <c r="A888" s="44"/>
      <c r="B888" s="49"/>
      <c r="C888" s="49"/>
      <c r="D888" s="49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/>
      <c r="AC888" s="50"/>
      <c r="AD888" s="50"/>
      <c r="AE888" s="50"/>
      <c r="AF888" s="50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ht="15">
      <c r="A889" s="44"/>
      <c r="B889" s="49"/>
      <c r="C889" s="49"/>
      <c r="D889" s="49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/>
      <c r="AC889" s="50"/>
      <c r="AD889" s="50"/>
      <c r="AE889" s="50"/>
      <c r="AF889" s="50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ht="15">
      <c r="A890" s="44"/>
      <c r="B890" s="49"/>
      <c r="C890" s="49"/>
      <c r="D890" s="49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/>
      <c r="AC890" s="50"/>
      <c r="AD890" s="50"/>
      <c r="AE890" s="50"/>
      <c r="AF890" s="50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ht="15">
      <c r="A891" s="44"/>
      <c r="B891" s="49"/>
      <c r="C891" s="49"/>
      <c r="D891" s="49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  <c r="AB891" s="50"/>
      <c r="AC891" s="50"/>
      <c r="AD891" s="50"/>
      <c r="AE891" s="50"/>
      <c r="AF891" s="50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ht="15">
      <c r="A892" s="44"/>
      <c r="B892" s="49"/>
      <c r="C892" s="49"/>
      <c r="D892" s="49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/>
      <c r="AC892" s="50"/>
      <c r="AD892" s="50"/>
      <c r="AE892" s="50"/>
      <c r="AF892" s="50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ht="15">
      <c r="A893" s="44"/>
      <c r="B893" s="49"/>
      <c r="C893" s="49"/>
      <c r="D893" s="49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  <c r="AB893" s="50"/>
      <c r="AC893" s="50"/>
      <c r="AD893" s="50"/>
      <c r="AE893" s="50"/>
      <c r="AF893" s="50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ht="15">
      <c r="A894" s="44"/>
      <c r="B894" s="49"/>
      <c r="C894" s="49"/>
      <c r="D894" s="49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0"/>
      <c r="AF894" s="50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ht="15">
      <c r="A895" s="44"/>
      <c r="B895" s="49"/>
      <c r="C895" s="49"/>
      <c r="D895" s="49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0"/>
      <c r="AF895" s="50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ht="15">
      <c r="A896" s="44"/>
      <c r="B896" s="49"/>
      <c r="C896" s="49"/>
      <c r="D896" s="49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0"/>
      <c r="AF896" s="50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ht="15">
      <c r="A897" s="44"/>
      <c r="B897" s="49"/>
      <c r="C897" s="49"/>
      <c r="D897" s="49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/>
      <c r="AC897" s="50"/>
      <c r="AD897" s="50"/>
      <c r="AE897" s="50"/>
      <c r="AF897" s="50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ht="15">
      <c r="A898" s="44"/>
      <c r="B898" s="49"/>
      <c r="C898" s="49"/>
      <c r="D898" s="49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  <c r="AC898" s="50"/>
      <c r="AD898" s="50"/>
      <c r="AE898" s="50"/>
      <c r="AF898" s="50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ht="15">
      <c r="A899" s="44"/>
      <c r="B899" s="49"/>
      <c r="C899" s="49"/>
      <c r="D899" s="49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  <c r="AC899" s="50"/>
      <c r="AD899" s="50"/>
      <c r="AE899" s="50"/>
      <c r="AF899" s="50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ht="15">
      <c r="A900" s="44"/>
      <c r="B900" s="49"/>
      <c r="C900" s="49"/>
      <c r="D900" s="49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/>
      <c r="AC900" s="50"/>
      <c r="AD900" s="50"/>
      <c r="AE900" s="50"/>
      <c r="AF900" s="50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ht="15">
      <c r="A901" s="44"/>
      <c r="B901" s="49"/>
      <c r="C901" s="49"/>
      <c r="D901" s="49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  <c r="AB901" s="50"/>
      <c r="AC901" s="50"/>
      <c r="AD901" s="50"/>
      <c r="AE901" s="50"/>
      <c r="AF901" s="50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ht="15">
      <c r="A902" s="44"/>
      <c r="B902" s="49"/>
      <c r="C902" s="49"/>
      <c r="D902" s="49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/>
      <c r="AC902" s="50"/>
      <c r="AD902" s="50"/>
      <c r="AE902" s="50"/>
      <c r="AF902" s="50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ht="15">
      <c r="A903" s="44"/>
      <c r="B903" s="49"/>
      <c r="C903" s="49"/>
      <c r="D903" s="49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  <c r="AB903" s="50"/>
      <c r="AC903" s="50"/>
      <c r="AD903" s="50"/>
      <c r="AE903" s="50"/>
      <c r="AF903" s="50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ht="15">
      <c r="A904" s="44"/>
      <c r="B904" s="49"/>
      <c r="C904" s="49"/>
      <c r="D904" s="49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0"/>
      <c r="AF904" s="50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ht="15">
      <c r="A905" s="44"/>
      <c r="B905" s="49"/>
      <c r="C905" s="49"/>
      <c r="D905" s="49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0"/>
      <c r="AF905" s="50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ht="15">
      <c r="A906" s="44"/>
      <c r="B906" s="49"/>
      <c r="C906" s="49"/>
      <c r="D906" s="49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0"/>
      <c r="AF906" s="50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ht="15">
      <c r="A907" s="44"/>
      <c r="B907" s="49"/>
      <c r="C907" s="49"/>
      <c r="D907" s="49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/>
      <c r="AC907" s="50"/>
      <c r="AD907" s="50"/>
      <c r="AE907" s="50"/>
      <c r="AF907" s="50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ht="15">
      <c r="A908" s="44"/>
      <c r="B908" s="49"/>
      <c r="C908" s="49"/>
      <c r="D908" s="49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  <c r="AB908" s="50"/>
      <c r="AC908" s="50"/>
      <c r="AD908" s="50"/>
      <c r="AE908" s="50"/>
      <c r="AF908" s="50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ht="15">
      <c r="A909" s="44"/>
      <c r="B909" s="49"/>
      <c r="C909" s="49"/>
      <c r="D909" s="49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/>
      <c r="AC909" s="50"/>
      <c r="AD909" s="50"/>
      <c r="AE909" s="50"/>
      <c r="AF909" s="50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ht="15">
      <c r="A910" s="44"/>
      <c r="B910" s="49"/>
      <c r="C910" s="49"/>
      <c r="D910" s="49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/>
      <c r="AC910" s="50"/>
      <c r="AD910" s="50"/>
      <c r="AE910" s="50"/>
      <c r="AF910" s="50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ht="15">
      <c r="A911" s="44"/>
      <c r="B911" s="49"/>
      <c r="C911" s="49"/>
      <c r="D911" s="49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  <c r="AB911" s="50"/>
      <c r="AC911" s="50"/>
      <c r="AD911" s="50"/>
      <c r="AE911" s="50"/>
      <c r="AF911" s="50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ht="15">
      <c r="A912" s="44"/>
      <c r="B912" s="49"/>
      <c r="C912" s="49"/>
      <c r="D912" s="49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/>
      <c r="AC912" s="50"/>
      <c r="AD912" s="50"/>
      <c r="AE912" s="50"/>
      <c r="AF912" s="50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ht="15">
      <c r="A913" s="44"/>
      <c r="B913" s="49"/>
      <c r="C913" s="49"/>
      <c r="D913" s="49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  <c r="AB913" s="50"/>
      <c r="AC913" s="50"/>
      <c r="AD913" s="50"/>
      <c r="AE913" s="50"/>
      <c r="AF913" s="50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ht="15">
      <c r="A914" s="44"/>
      <c r="B914" s="49"/>
      <c r="C914" s="49"/>
      <c r="D914" s="49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0"/>
      <c r="AF914" s="50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ht="15">
      <c r="A915" s="44"/>
      <c r="B915" s="49"/>
      <c r="C915" s="49"/>
      <c r="D915" s="49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0"/>
      <c r="AF915" s="50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ht="15">
      <c r="A916" s="44"/>
      <c r="B916" s="49"/>
      <c r="C916" s="49"/>
      <c r="D916" s="49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0"/>
      <c r="AF916" s="50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ht="15">
      <c r="A917" s="44"/>
      <c r="B917" s="49"/>
      <c r="C917" s="49"/>
      <c r="D917" s="49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/>
      <c r="AC917" s="50"/>
      <c r="AD917" s="50"/>
      <c r="AE917" s="50"/>
      <c r="AF917" s="50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ht="15">
      <c r="A918" s="44"/>
      <c r="B918" s="49"/>
      <c r="C918" s="49"/>
      <c r="D918" s="49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  <c r="AB918" s="50"/>
      <c r="AC918" s="50"/>
      <c r="AD918" s="50"/>
      <c r="AE918" s="50"/>
      <c r="AF918" s="50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ht="15">
      <c r="A919" s="44"/>
      <c r="B919" s="49"/>
      <c r="C919" s="49"/>
      <c r="D919" s="49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/>
      <c r="AC919" s="50"/>
      <c r="AD919" s="50"/>
      <c r="AE919" s="50"/>
      <c r="AF919" s="50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ht="15">
      <c r="A920" s="44"/>
      <c r="B920" s="49"/>
      <c r="C920" s="49"/>
      <c r="D920" s="49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/>
      <c r="AC920" s="50"/>
      <c r="AD920" s="50"/>
      <c r="AE920" s="50"/>
      <c r="AF920" s="50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ht="15">
      <c r="A921" s="44"/>
      <c r="B921" s="49"/>
      <c r="C921" s="49"/>
      <c r="D921" s="49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  <c r="AB921" s="50"/>
      <c r="AC921" s="50"/>
      <c r="AD921" s="50"/>
      <c r="AE921" s="50"/>
      <c r="AF921" s="50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ht="15">
      <c r="A922" s="44"/>
      <c r="B922" s="49"/>
      <c r="C922" s="49"/>
      <c r="D922" s="49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/>
      <c r="AC922" s="50"/>
      <c r="AD922" s="50"/>
      <c r="AE922" s="50"/>
      <c r="AF922" s="50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ht="15">
      <c r="A923" s="44"/>
      <c r="B923" s="49"/>
      <c r="C923" s="49"/>
      <c r="D923" s="49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  <c r="AB923" s="50"/>
      <c r="AC923" s="50"/>
      <c r="AD923" s="50"/>
      <c r="AE923" s="50"/>
      <c r="AF923" s="50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ht="15">
      <c r="A924" s="44"/>
      <c r="B924" s="49"/>
      <c r="C924" s="49"/>
      <c r="D924" s="49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0"/>
      <c r="AF924" s="50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ht="15">
      <c r="A925" s="44"/>
      <c r="B925" s="49"/>
      <c r="C925" s="49"/>
      <c r="D925" s="49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0"/>
      <c r="AF925" s="50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ht="15">
      <c r="A926" s="44"/>
      <c r="B926" s="49"/>
      <c r="C926" s="49"/>
      <c r="D926" s="49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0"/>
      <c r="AF926" s="50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ht="15">
      <c r="A927" s="44"/>
      <c r="B927" s="49"/>
      <c r="C927" s="49"/>
      <c r="D927" s="49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  <c r="AB927" s="50"/>
      <c r="AC927" s="50"/>
      <c r="AD927" s="50"/>
      <c r="AE927" s="50"/>
      <c r="AF927" s="50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ht="15">
      <c r="A928" s="44"/>
      <c r="B928" s="49"/>
      <c r="C928" s="49"/>
      <c r="D928" s="49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  <c r="AB928" s="50"/>
      <c r="AC928" s="50"/>
      <c r="AD928" s="50"/>
      <c r="AE928" s="50"/>
      <c r="AF928" s="50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ht="15">
      <c r="A929" s="44"/>
      <c r="B929" s="49"/>
      <c r="C929" s="49"/>
      <c r="D929" s="49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  <c r="AC929" s="50"/>
      <c r="AD929" s="50"/>
      <c r="AE929" s="50"/>
      <c r="AF929" s="50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ht="15">
      <c r="A930" s="44"/>
      <c r="B930" s="49"/>
      <c r="C930" s="49"/>
      <c r="D930" s="49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  <c r="AB930" s="50"/>
      <c r="AC930" s="50"/>
      <c r="AD930" s="50"/>
      <c r="AE930" s="50"/>
      <c r="AF930" s="50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ht="15">
      <c r="A931" s="44"/>
      <c r="B931" s="49"/>
      <c r="C931" s="49"/>
      <c r="D931" s="49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  <c r="AC931" s="50"/>
      <c r="AD931" s="50"/>
      <c r="AE931" s="50"/>
      <c r="AF931" s="50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ht="15">
      <c r="A932" s="44"/>
      <c r="B932" s="49"/>
      <c r="C932" s="49"/>
      <c r="D932" s="49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  <c r="AB932" s="50"/>
      <c r="AC932" s="50"/>
      <c r="AD932" s="50"/>
      <c r="AE932" s="50"/>
      <c r="AF932" s="50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ht="15">
      <c r="A933" s="44"/>
      <c r="B933" s="49"/>
      <c r="C933" s="49"/>
      <c r="D933" s="49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  <c r="AB933" s="50"/>
      <c r="AC933" s="50"/>
      <c r="AD933" s="50"/>
      <c r="AE933" s="50"/>
      <c r="AF933" s="50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ht="15">
      <c r="A934" s="44"/>
      <c r="B934" s="49"/>
      <c r="C934" s="49"/>
      <c r="D934" s="49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0"/>
      <c r="AF934" s="50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ht="15">
      <c r="A935" s="44"/>
      <c r="B935" s="49"/>
      <c r="C935" s="49"/>
      <c r="D935" s="49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0"/>
      <c r="AF935" s="50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ht="15">
      <c r="A936" s="44"/>
      <c r="B936" s="49"/>
      <c r="C936" s="49"/>
      <c r="D936" s="49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0"/>
      <c r="AF936" s="50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ht="15">
      <c r="A937" s="44"/>
      <c r="B937" s="49"/>
      <c r="C937" s="49"/>
      <c r="D937" s="49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/>
      <c r="AC937" s="50"/>
      <c r="AD937" s="50"/>
      <c r="AE937" s="50"/>
      <c r="AF937" s="50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ht="15">
      <c r="A938" s="44"/>
      <c r="B938" s="49"/>
      <c r="C938" s="49"/>
      <c r="D938" s="49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  <c r="AB938" s="50"/>
      <c r="AC938" s="50"/>
      <c r="AD938" s="50"/>
      <c r="AE938" s="50"/>
      <c r="AF938" s="50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ht="15">
      <c r="A939" s="44"/>
      <c r="B939" s="49"/>
      <c r="C939" s="49"/>
      <c r="D939" s="49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/>
      <c r="AC939" s="50"/>
      <c r="AD939" s="50"/>
      <c r="AE939" s="50"/>
      <c r="AF939" s="50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ht="15">
      <c r="A940" s="44"/>
      <c r="B940" s="49"/>
      <c r="C940" s="49"/>
      <c r="D940" s="49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/>
      <c r="AC940" s="50"/>
      <c r="AD940" s="50"/>
      <c r="AE940" s="50"/>
      <c r="AF940" s="50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ht="15">
      <c r="A941" s="44"/>
      <c r="B941" s="49"/>
      <c r="C941" s="49"/>
      <c r="D941" s="49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  <c r="AB941" s="50"/>
      <c r="AC941" s="50"/>
      <c r="AD941" s="50"/>
      <c r="AE941" s="50"/>
      <c r="AF941" s="50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ht="15">
      <c r="A942" s="44"/>
      <c r="B942" s="49"/>
      <c r="C942" s="49"/>
      <c r="D942" s="49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/>
      <c r="AC942" s="50"/>
      <c r="AD942" s="50"/>
      <c r="AE942" s="50"/>
      <c r="AF942" s="50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ht="15">
      <c r="A943" s="44"/>
      <c r="B943" s="49"/>
      <c r="C943" s="49"/>
      <c r="D943" s="49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  <c r="AB943" s="50"/>
      <c r="AC943" s="50"/>
      <c r="AD943" s="50"/>
      <c r="AE943" s="50"/>
      <c r="AF943" s="50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ht="15">
      <c r="A944" s="44"/>
      <c r="B944" s="49"/>
      <c r="C944" s="49"/>
      <c r="D944" s="49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0"/>
      <c r="AF944" s="50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ht="15">
      <c r="A945" s="44"/>
      <c r="B945" s="49"/>
      <c r="C945" s="49"/>
      <c r="D945" s="49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0"/>
      <c r="AF945" s="50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ht="15">
      <c r="A946" s="44"/>
      <c r="B946" s="49"/>
      <c r="C946" s="49"/>
      <c r="D946" s="49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0"/>
      <c r="AF946" s="50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ht="15">
      <c r="A947" s="44"/>
      <c r="B947" s="49"/>
      <c r="C947" s="49"/>
      <c r="D947" s="49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/>
      <c r="AC947" s="50"/>
      <c r="AD947" s="50"/>
      <c r="AE947" s="50"/>
      <c r="AF947" s="50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ht="15">
      <c r="A948" s="44"/>
      <c r="B948" s="49"/>
      <c r="C948" s="49"/>
      <c r="D948" s="49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  <c r="AB948" s="50"/>
      <c r="AC948" s="50"/>
      <c r="AD948" s="50"/>
      <c r="AE948" s="50"/>
      <c r="AF948" s="50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ht="15">
      <c r="A949" s="44"/>
      <c r="B949" s="49"/>
      <c r="C949" s="49"/>
      <c r="D949" s="49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/>
      <c r="AC949" s="50"/>
      <c r="AD949" s="50"/>
      <c r="AE949" s="50"/>
      <c r="AF949" s="50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ht="15">
      <c r="A950" s="44"/>
      <c r="B950" s="49"/>
      <c r="C950" s="49"/>
      <c r="D950" s="49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/>
      <c r="AC950" s="50"/>
      <c r="AD950" s="50"/>
      <c r="AE950" s="50"/>
      <c r="AF950" s="50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ht="15">
      <c r="A951" s="44"/>
      <c r="B951" s="49"/>
      <c r="C951" s="49"/>
      <c r="D951" s="49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  <c r="AB951" s="50"/>
      <c r="AC951" s="50"/>
      <c r="AD951" s="50"/>
      <c r="AE951" s="50"/>
      <c r="AF951" s="50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ht="15">
      <c r="A952" s="44"/>
      <c r="B952" s="49"/>
      <c r="C952" s="49"/>
      <c r="D952" s="49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/>
      <c r="AC952" s="50"/>
      <c r="AD952" s="50"/>
      <c r="AE952" s="50"/>
      <c r="AF952" s="50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ht="15">
      <c r="A953" s="44"/>
      <c r="B953" s="49"/>
      <c r="C953" s="49"/>
      <c r="D953" s="49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  <c r="AB953" s="50"/>
      <c r="AC953" s="50"/>
      <c r="AD953" s="50"/>
      <c r="AE953" s="50"/>
      <c r="AF953" s="50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ht="15">
      <c r="A954" s="44"/>
      <c r="B954" s="49"/>
      <c r="C954" s="49"/>
      <c r="D954" s="49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0"/>
      <c r="AF954" s="50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ht="15">
      <c r="A955" s="44"/>
      <c r="B955" s="49"/>
      <c r="C955" s="49"/>
      <c r="D955" s="49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0"/>
      <c r="AF955" s="50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ht="15">
      <c r="A956" s="44"/>
      <c r="B956" s="49"/>
      <c r="C956" s="49"/>
      <c r="D956" s="49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0"/>
      <c r="AF956" s="50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ht="15">
      <c r="A957" s="44"/>
      <c r="B957" s="49"/>
      <c r="C957" s="49"/>
      <c r="D957" s="49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/>
      <c r="AC957" s="50"/>
      <c r="AD957" s="50"/>
      <c r="AE957" s="50"/>
      <c r="AF957" s="50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ht="15">
      <c r="A958" s="44"/>
      <c r="B958" s="49"/>
      <c r="C958" s="49"/>
      <c r="D958" s="49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  <c r="AA958" s="50"/>
      <c r="AB958" s="50"/>
      <c r="AC958" s="50"/>
      <c r="AD958" s="50"/>
      <c r="AE958" s="50"/>
      <c r="AF958" s="50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ht="15">
      <c r="A959" s="44"/>
      <c r="B959" s="49"/>
      <c r="C959" s="49"/>
      <c r="D959" s="49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/>
      <c r="AC959" s="50"/>
      <c r="AD959" s="50"/>
      <c r="AE959" s="50"/>
      <c r="AF959" s="50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ht="15">
      <c r="A960" s="44"/>
      <c r="B960" s="49"/>
      <c r="C960" s="49"/>
      <c r="D960" s="49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/>
      <c r="AC960" s="50"/>
      <c r="AD960" s="50"/>
      <c r="AE960" s="50"/>
      <c r="AF960" s="50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ht="15">
      <c r="A961" s="44"/>
      <c r="B961" s="49"/>
      <c r="C961" s="49"/>
      <c r="D961" s="49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  <c r="AB961" s="50"/>
      <c r="AC961" s="50"/>
      <c r="AD961" s="50"/>
      <c r="AE961" s="50"/>
      <c r="AF961" s="50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ht="15">
      <c r="A962" s="44"/>
      <c r="B962" s="49"/>
      <c r="C962" s="49"/>
      <c r="D962" s="49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/>
      <c r="AC962" s="50"/>
      <c r="AD962" s="50"/>
      <c r="AE962" s="50"/>
      <c r="AF962" s="50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ht="15">
      <c r="A963" s="44"/>
      <c r="B963" s="49"/>
      <c r="C963" s="49"/>
      <c r="D963" s="49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50"/>
      <c r="AB963" s="50"/>
      <c r="AC963" s="50"/>
      <c r="AD963" s="50"/>
      <c r="AE963" s="50"/>
      <c r="AF963" s="50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ht="15">
      <c r="A964" s="44"/>
      <c r="B964" s="49"/>
      <c r="C964" s="49"/>
      <c r="D964" s="49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0"/>
      <c r="AF964" s="50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ht="15">
      <c r="A965" s="44"/>
      <c r="B965" s="49"/>
      <c r="C965" s="49"/>
      <c r="D965" s="49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0"/>
      <c r="AF965" s="50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ht="15">
      <c r="A966" s="44"/>
      <c r="B966" s="49"/>
      <c r="C966" s="49"/>
      <c r="D966" s="49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0"/>
      <c r="AF966" s="50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ht="15">
      <c r="A967" s="44"/>
      <c r="B967" s="49"/>
      <c r="C967" s="49"/>
      <c r="D967" s="49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/>
      <c r="AC967" s="50"/>
      <c r="AD967" s="50"/>
      <c r="AE967" s="50"/>
      <c r="AF967" s="50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ht="15">
      <c r="A968" s="44"/>
      <c r="B968" s="49"/>
      <c r="C968" s="49"/>
      <c r="D968" s="49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  <c r="AA968" s="50"/>
      <c r="AB968" s="50"/>
      <c r="AC968" s="50"/>
      <c r="AD968" s="50"/>
      <c r="AE968" s="50"/>
      <c r="AF968" s="50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ht="15">
      <c r="A969" s="44"/>
      <c r="B969" s="49"/>
      <c r="C969" s="49"/>
      <c r="D969" s="49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/>
      <c r="AC969" s="50"/>
      <c r="AD969" s="50"/>
      <c r="AE969" s="50"/>
      <c r="AF969" s="50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ht="15">
      <c r="A970" s="44"/>
      <c r="B970" s="49"/>
      <c r="C970" s="49"/>
      <c r="D970" s="49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/>
      <c r="AC970" s="50"/>
      <c r="AD970" s="50"/>
      <c r="AE970" s="50"/>
      <c r="AF970" s="50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ht="15">
      <c r="A971" s="44"/>
      <c r="B971" s="49"/>
      <c r="C971" s="49"/>
      <c r="D971" s="49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  <c r="AA971" s="50"/>
      <c r="AB971" s="50"/>
      <c r="AC971" s="50"/>
      <c r="AD971" s="50"/>
      <c r="AE971" s="50"/>
      <c r="AF971" s="50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ht="15">
      <c r="A972" s="44"/>
      <c r="B972" s="49"/>
      <c r="C972" s="49"/>
      <c r="D972" s="49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/>
      <c r="AC972" s="50"/>
      <c r="AD972" s="50"/>
      <c r="AE972" s="50"/>
      <c r="AF972" s="50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ht="15">
      <c r="A973" s="44"/>
      <c r="B973" s="49"/>
      <c r="C973" s="49"/>
      <c r="D973" s="49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50"/>
      <c r="AB973" s="50"/>
      <c r="AC973" s="50"/>
      <c r="AD973" s="50"/>
      <c r="AE973" s="50"/>
      <c r="AF973" s="50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ht="15">
      <c r="A974" s="44"/>
      <c r="B974" s="49"/>
      <c r="C974" s="49"/>
      <c r="D974" s="49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0"/>
      <c r="AF974" s="50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ht="15">
      <c r="A975" s="44"/>
      <c r="B975" s="49"/>
      <c r="C975" s="49"/>
      <c r="D975" s="49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0"/>
      <c r="AF975" s="50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ht="15">
      <c r="A976" s="44"/>
      <c r="B976" s="49"/>
      <c r="C976" s="49"/>
      <c r="D976" s="49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0"/>
      <c r="AF976" s="50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ht="15">
      <c r="A977" s="44"/>
      <c r="B977" s="49"/>
      <c r="C977" s="49"/>
      <c r="D977" s="49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/>
      <c r="AC977" s="50"/>
      <c r="AD977" s="50"/>
      <c r="AE977" s="50"/>
      <c r="AF977" s="50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ht="15">
      <c r="A978" s="44"/>
      <c r="B978" s="49"/>
      <c r="C978" s="49"/>
      <c r="D978" s="49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50"/>
      <c r="AB978" s="50"/>
      <c r="AC978" s="50"/>
      <c r="AD978" s="50"/>
      <c r="AE978" s="50"/>
      <c r="AF978" s="50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ht="15">
      <c r="A979" s="44"/>
      <c r="B979" s="49"/>
      <c r="C979" s="49"/>
      <c r="D979" s="49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/>
      <c r="AC979" s="50"/>
      <c r="AD979" s="50"/>
      <c r="AE979" s="50"/>
      <c r="AF979" s="50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ht="15">
      <c r="A980" s="44"/>
      <c r="B980" s="49"/>
      <c r="C980" s="49"/>
      <c r="D980" s="49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/>
      <c r="AC980" s="50"/>
      <c r="AD980" s="50"/>
      <c r="AE980" s="50"/>
      <c r="AF980" s="50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ht="15">
      <c r="A981" s="44"/>
      <c r="B981" s="49"/>
      <c r="C981" s="49"/>
      <c r="D981" s="49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50"/>
      <c r="AB981" s="50"/>
      <c r="AC981" s="50"/>
      <c r="AD981" s="50"/>
      <c r="AE981" s="50"/>
      <c r="AF981" s="50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ht="15">
      <c r="A982" s="44"/>
      <c r="B982" s="49"/>
      <c r="C982" s="49"/>
      <c r="D982" s="49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/>
      <c r="AC982" s="50"/>
      <c r="AD982" s="50"/>
      <c r="AE982" s="50"/>
      <c r="AF982" s="50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ht="15">
      <c r="A983" s="44"/>
      <c r="B983" s="49"/>
      <c r="C983" s="49"/>
      <c r="D983" s="49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  <c r="AA983" s="50"/>
      <c r="AB983" s="50"/>
      <c r="AC983" s="50"/>
      <c r="AD983" s="50"/>
      <c r="AE983" s="50"/>
      <c r="AF983" s="50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ht="15">
      <c r="A984" s="44"/>
      <c r="B984" s="49"/>
      <c r="C984" s="49"/>
      <c r="D984" s="49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0"/>
      <c r="AF984" s="50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ht="15">
      <c r="A985" s="44"/>
      <c r="B985" s="49"/>
      <c r="C985" s="49"/>
      <c r="D985" s="49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0"/>
      <c r="AF985" s="50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ht="15">
      <c r="A986" s="44"/>
      <c r="B986" s="49"/>
      <c r="C986" s="49"/>
      <c r="D986" s="49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0"/>
      <c r="AF986" s="50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ht="15">
      <c r="A987" s="44"/>
      <c r="B987" s="49"/>
      <c r="C987" s="49"/>
      <c r="D987" s="49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/>
      <c r="AC987" s="50"/>
      <c r="AD987" s="50"/>
      <c r="AE987" s="50"/>
      <c r="AF987" s="50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ht="15">
      <c r="A988" s="44"/>
      <c r="B988" s="49"/>
      <c r="C988" s="49"/>
      <c r="D988" s="49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50"/>
      <c r="AB988" s="50"/>
      <c r="AC988" s="50"/>
      <c r="AD988" s="50"/>
      <c r="AE988" s="50"/>
      <c r="AF988" s="50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ht="15">
      <c r="A989" s="44"/>
      <c r="B989" s="49"/>
      <c r="C989" s="49"/>
      <c r="D989" s="49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/>
      <c r="AC989" s="50"/>
      <c r="AD989" s="50"/>
      <c r="AE989" s="50"/>
      <c r="AF989" s="50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ht="15">
      <c r="A990" s="44"/>
      <c r="B990" s="49"/>
      <c r="C990" s="49"/>
      <c r="D990" s="49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/>
      <c r="AC990" s="50"/>
      <c r="AD990" s="50"/>
      <c r="AE990" s="50"/>
      <c r="AF990" s="50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ht="15">
      <c r="A991" s="44"/>
      <c r="B991" s="49"/>
      <c r="C991" s="49"/>
      <c r="D991" s="49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50"/>
      <c r="AB991" s="50"/>
      <c r="AC991" s="50"/>
      <c r="AD991" s="50"/>
      <c r="AE991" s="50"/>
      <c r="AF991" s="50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ht="15">
      <c r="A992" s="44"/>
      <c r="B992" s="49"/>
      <c r="C992" s="49"/>
      <c r="D992" s="49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/>
      <c r="AC992" s="50"/>
      <c r="AD992" s="50"/>
      <c r="AE992" s="50"/>
      <c r="AF992" s="50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ht="15">
      <c r="A993" s="44"/>
      <c r="B993" s="49"/>
      <c r="C993" s="49"/>
      <c r="D993" s="49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50"/>
      <c r="AB993" s="50"/>
      <c r="AC993" s="50"/>
      <c r="AD993" s="50"/>
      <c r="AE993" s="50"/>
      <c r="AF993" s="50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ht="15">
      <c r="A994" s="44"/>
      <c r="B994" s="49"/>
      <c r="C994" s="49"/>
      <c r="D994" s="49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0"/>
      <c r="AF994" s="50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ht="15">
      <c r="A995" s="44"/>
      <c r="B995" s="49"/>
      <c r="C995" s="49"/>
      <c r="D995" s="49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0"/>
      <c r="AF995" s="50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ht="15">
      <c r="A996" s="44"/>
      <c r="B996" s="49"/>
      <c r="C996" s="49"/>
      <c r="D996" s="49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0"/>
      <c r="AF996" s="50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ht="15">
      <c r="A997" s="44"/>
      <c r="B997" s="49"/>
      <c r="C997" s="49"/>
      <c r="D997" s="49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/>
      <c r="AC997" s="50"/>
      <c r="AD997" s="50"/>
      <c r="AE997" s="50"/>
      <c r="AF997" s="50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ht="15">
      <c r="A998" s="44"/>
      <c r="B998" s="49"/>
      <c r="C998" s="49"/>
      <c r="D998" s="49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50"/>
      <c r="AB998" s="50"/>
      <c r="AC998" s="50"/>
      <c r="AD998" s="50"/>
      <c r="AE998" s="50"/>
      <c r="AF998" s="50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ht="15">
      <c r="A999" s="44"/>
      <c r="B999" s="49"/>
      <c r="C999" s="49"/>
      <c r="D999" s="49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/>
      <c r="AC999" s="50"/>
      <c r="AD999" s="50"/>
      <c r="AE999" s="50"/>
      <c r="AF999" s="50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ht="15">
      <c r="A1000" s="44"/>
      <c r="B1000" s="49"/>
      <c r="C1000" s="49"/>
      <c r="D1000" s="49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/>
      <c r="AC1000" s="50"/>
      <c r="AD1000" s="50"/>
      <c r="AE1000" s="50"/>
      <c r="AF1000" s="50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ht="15">
      <c r="A1001" s="44"/>
      <c r="B1001" s="49"/>
      <c r="C1001" s="49"/>
      <c r="D1001" s="49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  <c r="AA1001" s="50"/>
      <c r="AB1001" s="50"/>
      <c r="AC1001" s="50"/>
      <c r="AD1001" s="50"/>
      <c r="AE1001" s="50"/>
      <c r="AF1001" s="50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ht="15">
      <c r="A1002" s="44"/>
      <c r="B1002" s="49"/>
      <c r="C1002" s="49"/>
      <c r="D1002" s="49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/>
      <c r="AC1002" s="50"/>
      <c r="AD1002" s="50"/>
      <c r="AE1002" s="50"/>
      <c r="AF1002" s="50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ht="15">
      <c r="A1003" s="44"/>
      <c r="B1003" s="49"/>
      <c r="C1003" s="49"/>
      <c r="D1003" s="49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  <c r="V1003" s="50"/>
      <c r="W1003" s="50"/>
      <c r="X1003" s="50"/>
      <c r="Y1003" s="50"/>
      <c r="Z1003" s="50"/>
      <c r="AA1003" s="50"/>
      <c r="AB1003" s="50"/>
      <c r="AC1003" s="50"/>
      <c r="AD1003" s="50"/>
      <c r="AE1003" s="50"/>
      <c r="AF1003" s="50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ht="15">
      <c r="A1004" s="44"/>
      <c r="B1004" s="49"/>
      <c r="C1004" s="49"/>
      <c r="D1004" s="49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0"/>
      <c r="AF1004" s="50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ht="15">
      <c r="A1005" s="44"/>
      <c r="B1005" s="49"/>
      <c r="C1005" s="49"/>
      <c r="D1005" s="49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0"/>
      <c r="AF1005" s="50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ht="15">
      <c r="A1006" s="44"/>
      <c r="B1006" s="49"/>
      <c r="C1006" s="49"/>
      <c r="D1006" s="49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0"/>
      <c r="AF1006" s="50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ht="15">
      <c r="A1007" s="44"/>
      <c r="B1007" s="49"/>
      <c r="C1007" s="49"/>
      <c r="D1007" s="49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/>
      <c r="AC1007" s="50"/>
      <c r="AD1007" s="50"/>
      <c r="AE1007" s="50"/>
      <c r="AF1007" s="50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ht="15">
      <c r="A1008" s="44"/>
      <c r="B1008" s="49"/>
      <c r="C1008" s="49"/>
      <c r="D1008" s="49"/>
      <c r="E1008" s="50"/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  <c r="Q1008" s="50"/>
      <c r="R1008" s="50"/>
      <c r="S1008" s="50"/>
      <c r="T1008" s="50"/>
      <c r="U1008" s="50"/>
      <c r="V1008" s="50"/>
      <c r="W1008" s="50"/>
      <c r="X1008" s="50"/>
      <c r="Y1008" s="50"/>
      <c r="Z1008" s="50"/>
      <c r="AA1008" s="50"/>
      <c r="AB1008" s="50"/>
      <c r="AC1008" s="50"/>
      <c r="AD1008" s="50"/>
      <c r="AE1008" s="50"/>
      <c r="AF1008" s="50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ht="15">
      <c r="A1009" s="44"/>
      <c r="B1009" s="49"/>
      <c r="C1009" s="49"/>
      <c r="D1009" s="49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/>
      <c r="AC1009" s="50"/>
      <c r="AD1009" s="50"/>
      <c r="AE1009" s="50"/>
      <c r="AF1009" s="50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ht="15">
      <c r="A1010" s="44"/>
      <c r="B1010" s="49"/>
      <c r="C1010" s="49"/>
      <c r="D1010" s="49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/>
      <c r="AC1010" s="50"/>
      <c r="AD1010" s="50"/>
      <c r="AE1010" s="50"/>
      <c r="AF1010" s="50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ht="15">
      <c r="A1011" s="44"/>
      <c r="B1011" s="49"/>
      <c r="C1011" s="49"/>
      <c r="D1011" s="49"/>
      <c r="E1011" s="50"/>
      <c r="F1011" s="50"/>
      <c r="G1011" s="50"/>
      <c r="H1011" s="50"/>
      <c r="I1011" s="50"/>
      <c r="J1011" s="50"/>
      <c r="K1011" s="50"/>
      <c r="L1011" s="50"/>
      <c r="M1011" s="50"/>
      <c r="N1011" s="50"/>
      <c r="O1011" s="50"/>
      <c r="P1011" s="50"/>
      <c r="Q1011" s="50"/>
      <c r="R1011" s="50"/>
      <c r="S1011" s="50"/>
      <c r="T1011" s="50"/>
      <c r="U1011" s="50"/>
      <c r="V1011" s="50"/>
      <c r="W1011" s="50"/>
      <c r="X1011" s="50"/>
      <c r="Y1011" s="50"/>
      <c r="Z1011" s="50"/>
      <c r="AA1011" s="50"/>
      <c r="AB1011" s="50"/>
      <c r="AC1011" s="50"/>
      <c r="AD1011" s="50"/>
      <c r="AE1011" s="50"/>
      <c r="AF1011" s="50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ht="15">
      <c r="A1012" s="44"/>
      <c r="B1012" s="49"/>
      <c r="C1012" s="49"/>
      <c r="D1012" s="49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/>
      <c r="AC1012" s="50"/>
      <c r="AD1012" s="50"/>
      <c r="AE1012" s="50"/>
      <c r="AF1012" s="50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ht="15">
      <c r="A1013" s="44"/>
      <c r="B1013" s="49"/>
      <c r="C1013" s="49"/>
      <c r="D1013" s="49"/>
      <c r="E1013" s="50"/>
      <c r="F1013" s="50"/>
      <c r="G1013" s="50"/>
      <c r="H1013" s="50"/>
      <c r="I1013" s="50"/>
      <c r="J1013" s="50"/>
      <c r="K1013" s="50"/>
      <c r="L1013" s="50"/>
      <c r="M1013" s="50"/>
      <c r="N1013" s="50"/>
      <c r="O1013" s="50"/>
      <c r="P1013" s="50"/>
      <c r="Q1013" s="50"/>
      <c r="R1013" s="50"/>
      <c r="S1013" s="50"/>
      <c r="T1013" s="50"/>
      <c r="U1013" s="50"/>
      <c r="V1013" s="50"/>
      <c r="W1013" s="50"/>
      <c r="X1013" s="50"/>
      <c r="Y1013" s="50"/>
      <c r="Z1013" s="50"/>
      <c r="AA1013" s="50"/>
      <c r="AB1013" s="50"/>
      <c r="AC1013" s="50"/>
      <c r="AD1013" s="50"/>
      <c r="AE1013" s="50"/>
      <c r="AF1013" s="50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ht="15">
      <c r="A1014" s="44"/>
      <c r="B1014" s="49"/>
      <c r="C1014" s="49"/>
      <c r="D1014" s="49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0"/>
      <c r="AF1014" s="50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ht="15">
      <c r="A1015" s="44"/>
      <c r="B1015" s="49"/>
      <c r="C1015" s="49"/>
      <c r="D1015" s="49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0"/>
      <c r="AF1015" s="50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ht="15">
      <c r="A1016" s="44"/>
      <c r="B1016" s="49"/>
      <c r="C1016" s="49"/>
      <c r="D1016" s="49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0"/>
      <c r="AF1016" s="50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ht="15">
      <c r="A1017" s="44"/>
      <c r="B1017" s="49"/>
      <c r="C1017" s="49"/>
      <c r="D1017" s="49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/>
      <c r="AC1017" s="50"/>
      <c r="AD1017" s="50"/>
      <c r="AE1017" s="50"/>
      <c r="AF1017" s="50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ht="15">
      <c r="A1018" s="44"/>
      <c r="B1018" s="49"/>
      <c r="C1018" s="49"/>
      <c r="D1018" s="49"/>
      <c r="E1018" s="50"/>
      <c r="F1018" s="50"/>
      <c r="G1018" s="50"/>
      <c r="H1018" s="50"/>
      <c r="I1018" s="50"/>
      <c r="J1018" s="50"/>
      <c r="K1018" s="50"/>
      <c r="L1018" s="50"/>
      <c r="M1018" s="50"/>
      <c r="N1018" s="50"/>
      <c r="O1018" s="50"/>
      <c r="P1018" s="50"/>
      <c r="Q1018" s="50"/>
      <c r="R1018" s="50"/>
      <c r="S1018" s="50"/>
      <c r="T1018" s="50"/>
      <c r="U1018" s="50"/>
      <c r="V1018" s="50"/>
      <c r="W1018" s="50"/>
      <c r="X1018" s="50"/>
      <c r="Y1018" s="50"/>
      <c r="Z1018" s="50"/>
      <c r="AA1018" s="50"/>
      <c r="AB1018" s="50"/>
      <c r="AC1018" s="50"/>
      <c r="AD1018" s="50"/>
      <c r="AE1018" s="50"/>
      <c r="AF1018" s="50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ht="15">
      <c r="A1019" s="44"/>
      <c r="B1019" s="49"/>
      <c r="C1019" s="49"/>
      <c r="D1019" s="49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/>
      <c r="AC1019" s="50"/>
      <c r="AD1019" s="50"/>
      <c r="AE1019" s="50"/>
      <c r="AF1019" s="50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ht="15">
      <c r="A1020" s="44"/>
      <c r="B1020" s="49"/>
      <c r="C1020" s="49"/>
      <c r="D1020" s="49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/>
      <c r="AC1020" s="50"/>
      <c r="AD1020" s="50"/>
      <c r="AE1020" s="50"/>
      <c r="AF1020" s="50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ht="15">
      <c r="A1021" s="44"/>
      <c r="B1021" s="49"/>
      <c r="C1021" s="49"/>
      <c r="D1021" s="49"/>
      <c r="E1021" s="50"/>
      <c r="F1021" s="50"/>
      <c r="G1021" s="50"/>
      <c r="H1021" s="50"/>
      <c r="I1021" s="50"/>
      <c r="J1021" s="50"/>
      <c r="K1021" s="50"/>
      <c r="L1021" s="50"/>
      <c r="M1021" s="50"/>
      <c r="N1021" s="50"/>
      <c r="O1021" s="50"/>
      <c r="P1021" s="50"/>
      <c r="Q1021" s="50"/>
      <c r="R1021" s="50"/>
      <c r="S1021" s="50"/>
      <c r="T1021" s="50"/>
      <c r="U1021" s="50"/>
      <c r="V1021" s="50"/>
      <c r="W1021" s="50"/>
      <c r="X1021" s="50"/>
      <c r="Y1021" s="50"/>
      <c r="Z1021" s="50"/>
      <c r="AA1021" s="50"/>
      <c r="AB1021" s="50"/>
      <c r="AC1021" s="50"/>
      <c r="AD1021" s="50"/>
      <c r="AE1021" s="50"/>
      <c r="AF1021" s="50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ht="15">
      <c r="A1022" s="44"/>
      <c r="B1022" s="49"/>
      <c r="C1022" s="49"/>
      <c r="D1022" s="49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/>
      <c r="AC1022" s="50"/>
      <c r="AD1022" s="50"/>
      <c r="AE1022" s="50"/>
      <c r="AF1022" s="50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ht="15">
      <c r="A1023" s="44"/>
      <c r="B1023" s="49"/>
      <c r="C1023" s="49"/>
      <c r="D1023" s="49"/>
      <c r="E1023" s="50"/>
      <c r="F1023" s="50"/>
      <c r="G1023" s="50"/>
      <c r="H1023" s="50"/>
      <c r="I1023" s="50"/>
      <c r="J1023" s="50"/>
      <c r="K1023" s="50"/>
      <c r="L1023" s="50"/>
      <c r="M1023" s="50"/>
      <c r="N1023" s="50"/>
      <c r="O1023" s="50"/>
      <c r="P1023" s="50"/>
      <c r="Q1023" s="50"/>
      <c r="R1023" s="50"/>
      <c r="S1023" s="50"/>
      <c r="T1023" s="50"/>
      <c r="U1023" s="50"/>
      <c r="V1023" s="50"/>
      <c r="W1023" s="50"/>
      <c r="X1023" s="50"/>
      <c r="Y1023" s="50"/>
      <c r="Z1023" s="50"/>
      <c r="AA1023" s="50"/>
      <c r="AB1023" s="50"/>
      <c r="AC1023" s="50"/>
      <c r="AD1023" s="50"/>
      <c r="AE1023" s="50"/>
      <c r="AF1023" s="50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ht="15">
      <c r="A1024" s="44"/>
      <c r="B1024" s="49"/>
      <c r="C1024" s="49"/>
      <c r="D1024" s="49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0"/>
      <c r="AF1024" s="50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ht="15">
      <c r="A1025" s="44"/>
      <c r="B1025" s="49"/>
      <c r="C1025" s="49"/>
      <c r="D1025" s="49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0"/>
      <c r="AF1025" s="50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ht="15">
      <c r="A1026" s="44"/>
      <c r="B1026" s="49"/>
      <c r="C1026" s="49"/>
      <c r="D1026" s="49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0"/>
      <c r="AF1026" s="50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ht="15">
      <c r="A1027" s="44"/>
      <c r="B1027" s="49"/>
      <c r="C1027" s="49"/>
      <c r="D1027" s="49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/>
      <c r="AC1027" s="50"/>
      <c r="AD1027" s="50"/>
      <c r="AE1027" s="50"/>
      <c r="AF1027" s="50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ht="15">
      <c r="A1028" s="44"/>
      <c r="B1028" s="49"/>
      <c r="C1028" s="49"/>
      <c r="D1028" s="49"/>
      <c r="E1028" s="50"/>
      <c r="F1028" s="50"/>
      <c r="G1028" s="50"/>
      <c r="H1028" s="50"/>
      <c r="I1028" s="50"/>
      <c r="J1028" s="50"/>
      <c r="K1028" s="50"/>
      <c r="L1028" s="50"/>
      <c r="M1028" s="50"/>
      <c r="N1028" s="50"/>
      <c r="O1028" s="50"/>
      <c r="P1028" s="50"/>
      <c r="Q1028" s="50"/>
      <c r="R1028" s="50"/>
      <c r="S1028" s="50"/>
      <c r="T1028" s="50"/>
      <c r="U1028" s="50"/>
      <c r="V1028" s="50"/>
      <c r="W1028" s="50"/>
      <c r="X1028" s="50"/>
      <c r="Y1028" s="50"/>
      <c r="Z1028" s="50"/>
      <c r="AA1028" s="50"/>
      <c r="AB1028" s="50"/>
      <c r="AC1028" s="50"/>
      <c r="AD1028" s="50"/>
      <c r="AE1028" s="50"/>
      <c r="AF1028" s="50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ht="15">
      <c r="A1029" s="44"/>
      <c r="B1029" s="49"/>
      <c r="C1029" s="49"/>
      <c r="D1029" s="49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/>
      <c r="AC1029" s="50"/>
      <c r="AD1029" s="50"/>
      <c r="AE1029" s="50"/>
      <c r="AF1029" s="50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ht="15">
      <c r="A1030" s="44"/>
      <c r="B1030" s="49"/>
      <c r="C1030" s="49"/>
      <c r="D1030" s="49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/>
      <c r="AC1030" s="50"/>
      <c r="AD1030" s="50"/>
      <c r="AE1030" s="50"/>
      <c r="AF1030" s="50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ht="15">
      <c r="A1031" s="44"/>
      <c r="B1031" s="49"/>
      <c r="C1031" s="49"/>
      <c r="D1031" s="49"/>
      <c r="E1031" s="50"/>
      <c r="F1031" s="50"/>
      <c r="G1031" s="50"/>
      <c r="H1031" s="50"/>
      <c r="I1031" s="50"/>
      <c r="J1031" s="50"/>
      <c r="K1031" s="50"/>
      <c r="L1031" s="50"/>
      <c r="M1031" s="50"/>
      <c r="N1031" s="50"/>
      <c r="O1031" s="50"/>
      <c r="P1031" s="50"/>
      <c r="Q1031" s="50"/>
      <c r="R1031" s="50"/>
      <c r="S1031" s="50"/>
      <c r="T1031" s="50"/>
      <c r="U1031" s="50"/>
      <c r="V1031" s="50"/>
      <c r="W1031" s="50"/>
      <c r="X1031" s="50"/>
      <c r="Y1031" s="50"/>
      <c r="Z1031" s="50"/>
      <c r="AA1031" s="50"/>
      <c r="AB1031" s="50"/>
      <c r="AC1031" s="50"/>
      <c r="AD1031" s="50"/>
      <c r="AE1031" s="50"/>
      <c r="AF1031" s="50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ht="15">
      <c r="A1032" s="44"/>
      <c r="B1032" s="49"/>
      <c r="C1032" s="49"/>
      <c r="D1032" s="49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/>
      <c r="AC1032" s="50"/>
      <c r="AD1032" s="50"/>
      <c r="AE1032" s="50"/>
      <c r="AF1032" s="50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ht="15">
      <c r="A1033" s="44"/>
      <c r="B1033" s="49"/>
      <c r="C1033" s="49"/>
      <c r="D1033" s="49"/>
      <c r="E1033" s="50"/>
      <c r="F1033" s="50"/>
      <c r="G1033" s="50"/>
      <c r="H1033" s="50"/>
      <c r="I1033" s="50"/>
      <c r="J1033" s="50"/>
      <c r="K1033" s="50"/>
      <c r="L1033" s="50"/>
      <c r="M1033" s="50"/>
      <c r="N1033" s="50"/>
      <c r="O1033" s="50"/>
      <c r="P1033" s="50"/>
      <c r="Q1033" s="50"/>
      <c r="R1033" s="50"/>
      <c r="S1033" s="50"/>
      <c r="T1033" s="50"/>
      <c r="U1033" s="50"/>
      <c r="V1033" s="50"/>
      <c r="W1033" s="50"/>
      <c r="X1033" s="50"/>
      <c r="Y1033" s="50"/>
      <c r="Z1033" s="50"/>
      <c r="AA1033" s="50"/>
      <c r="AB1033" s="50"/>
      <c r="AC1033" s="50"/>
      <c r="AD1033" s="50"/>
      <c r="AE1033" s="50"/>
      <c r="AF1033" s="50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ht="15">
      <c r="A1034" s="44"/>
      <c r="B1034" s="49"/>
      <c r="C1034" s="49"/>
      <c r="D1034" s="49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0"/>
      <c r="AF1034" s="50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ht="15">
      <c r="A1035" s="44"/>
      <c r="B1035" s="49"/>
      <c r="C1035" s="49"/>
      <c r="D1035" s="49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0"/>
      <c r="AF1035" s="50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ht="15">
      <c r="A1036" s="44"/>
      <c r="B1036" s="49"/>
      <c r="C1036" s="49"/>
      <c r="D1036" s="49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0"/>
      <c r="AF1036" s="50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ht="15">
      <c r="A1037" s="44"/>
      <c r="B1037" s="49"/>
      <c r="C1037" s="49"/>
      <c r="D1037" s="49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/>
      <c r="AC1037" s="50"/>
      <c r="AD1037" s="50"/>
      <c r="AE1037" s="50"/>
      <c r="AF1037" s="50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ht="15">
      <c r="A1038" s="44"/>
      <c r="B1038" s="49"/>
      <c r="C1038" s="49"/>
      <c r="D1038" s="49"/>
      <c r="E1038" s="50"/>
      <c r="F1038" s="50"/>
      <c r="G1038" s="50"/>
      <c r="H1038" s="50"/>
      <c r="I1038" s="50"/>
      <c r="J1038" s="50"/>
      <c r="K1038" s="50"/>
      <c r="L1038" s="50"/>
      <c r="M1038" s="50"/>
      <c r="N1038" s="50"/>
      <c r="O1038" s="50"/>
      <c r="P1038" s="50"/>
      <c r="Q1038" s="50"/>
      <c r="R1038" s="50"/>
      <c r="S1038" s="50"/>
      <c r="T1038" s="50"/>
      <c r="U1038" s="50"/>
      <c r="V1038" s="50"/>
      <c r="W1038" s="50"/>
      <c r="X1038" s="50"/>
      <c r="Y1038" s="50"/>
      <c r="Z1038" s="50"/>
      <c r="AA1038" s="50"/>
      <c r="AB1038" s="50"/>
      <c r="AC1038" s="50"/>
      <c r="AD1038" s="50"/>
      <c r="AE1038" s="50"/>
      <c r="AF1038" s="50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ht="15">
      <c r="A1039" s="44"/>
      <c r="B1039" s="49"/>
      <c r="C1039" s="49"/>
      <c r="D1039" s="49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/>
      <c r="AC1039" s="50"/>
      <c r="AD1039" s="50"/>
      <c r="AE1039" s="50"/>
      <c r="AF1039" s="50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ht="15">
      <c r="A1040" s="44"/>
      <c r="B1040" s="49"/>
      <c r="C1040" s="49"/>
      <c r="D1040" s="49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/>
      <c r="AC1040" s="50"/>
      <c r="AD1040" s="50"/>
      <c r="AE1040" s="50"/>
      <c r="AF1040" s="50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ht="15">
      <c r="A1041" s="44"/>
      <c r="B1041" s="49"/>
      <c r="C1041" s="49"/>
      <c r="D1041" s="49"/>
      <c r="E1041" s="50"/>
      <c r="F1041" s="50"/>
      <c r="G1041" s="50"/>
      <c r="H1041" s="50"/>
      <c r="I1041" s="50"/>
      <c r="J1041" s="50"/>
      <c r="K1041" s="50"/>
      <c r="L1041" s="50"/>
      <c r="M1041" s="50"/>
      <c r="N1041" s="50"/>
      <c r="O1041" s="50"/>
      <c r="P1041" s="50"/>
      <c r="Q1041" s="50"/>
      <c r="R1041" s="50"/>
      <c r="S1041" s="50"/>
      <c r="T1041" s="50"/>
      <c r="U1041" s="50"/>
      <c r="V1041" s="50"/>
      <c r="W1041" s="50"/>
      <c r="X1041" s="50"/>
      <c r="Y1041" s="50"/>
      <c r="Z1041" s="50"/>
      <c r="AA1041" s="50"/>
      <c r="AB1041" s="50"/>
      <c r="AC1041" s="50"/>
      <c r="AD1041" s="50"/>
      <c r="AE1041" s="50"/>
      <c r="AF1041" s="50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ht="15">
      <c r="A1042" s="44"/>
      <c r="B1042" s="49"/>
      <c r="C1042" s="49"/>
      <c r="D1042" s="49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/>
      <c r="AC1042" s="50"/>
      <c r="AD1042" s="50"/>
      <c r="AE1042" s="50"/>
      <c r="AF1042" s="50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ht="15">
      <c r="A1043" s="44"/>
      <c r="B1043" s="49"/>
      <c r="C1043" s="49"/>
      <c r="D1043" s="49"/>
      <c r="E1043" s="50"/>
      <c r="F1043" s="50"/>
      <c r="G1043" s="50"/>
      <c r="H1043" s="50"/>
      <c r="I1043" s="50"/>
      <c r="J1043" s="50"/>
      <c r="K1043" s="50"/>
      <c r="L1043" s="50"/>
      <c r="M1043" s="50"/>
      <c r="N1043" s="50"/>
      <c r="O1043" s="50"/>
      <c r="P1043" s="50"/>
      <c r="Q1043" s="50"/>
      <c r="R1043" s="50"/>
      <c r="S1043" s="50"/>
      <c r="T1043" s="50"/>
      <c r="U1043" s="50"/>
      <c r="V1043" s="50"/>
      <c r="W1043" s="50"/>
      <c r="X1043" s="50"/>
      <c r="Y1043" s="50"/>
      <c r="Z1043" s="50"/>
      <c r="AA1043" s="50"/>
      <c r="AB1043" s="50"/>
      <c r="AC1043" s="50"/>
      <c r="AD1043" s="50"/>
      <c r="AE1043" s="50"/>
      <c r="AF1043" s="50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ht="15">
      <c r="A1044" s="44"/>
      <c r="B1044" s="49"/>
      <c r="C1044" s="49"/>
      <c r="D1044" s="49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0"/>
      <c r="AF1044" s="50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ht="15">
      <c r="A1045" s="44"/>
      <c r="B1045" s="49"/>
      <c r="C1045" s="49"/>
      <c r="D1045" s="49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0"/>
      <c r="AF1045" s="50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ht="15">
      <c r="A1046" s="44"/>
      <c r="B1046" s="49"/>
      <c r="C1046" s="49"/>
      <c r="D1046" s="49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0"/>
      <c r="AF1046" s="50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ht="15">
      <c r="A1047" s="44"/>
      <c r="B1047" s="49"/>
      <c r="C1047" s="49"/>
      <c r="D1047" s="49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/>
      <c r="AC1047" s="50"/>
      <c r="AD1047" s="50"/>
      <c r="AE1047" s="50"/>
      <c r="AF1047" s="50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ht="15">
      <c r="A1048" s="44"/>
      <c r="B1048" s="49"/>
      <c r="C1048" s="49"/>
      <c r="D1048" s="49"/>
      <c r="E1048" s="50"/>
      <c r="F1048" s="50"/>
      <c r="G1048" s="50"/>
      <c r="H1048" s="50"/>
      <c r="I1048" s="50"/>
      <c r="J1048" s="50"/>
      <c r="K1048" s="50"/>
      <c r="L1048" s="50"/>
      <c r="M1048" s="50"/>
      <c r="N1048" s="50"/>
      <c r="O1048" s="50"/>
      <c r="P1048" s="50"/>
      <c r="Q1048" s="50"/>
      <c r="R1048" s="50"/>
      <c r="S1048" s="50"/>
      <c r="T1048" s="50"/>
      <c r="U1048" s="50"/>
      <c r="V1048" s="50"/>
      <c r="W1048" s="50"/>
      <c r="X1048" s="50"/>
      <c r="Y1048" s="50"/>
      <c r="Z1048" s="50"/>
      <c r="AA1048" s="50"/>
      <c r="AB1048" s="50"/>
      <c r="AC1048" s="50"/>
      <c r="AD1048" s="50"/>
      <c r="AE1048" s="50"/>
      <c r="AF1048" s="50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ht="15">
      <c r="A1049" s="44"/>
      <c r="B1049" s="49"/>
      <c r="C1049" s="49"/>
      <c r="D1049" s="49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/>
      <c r="AC1049" s="50"/>
      <c r="AD1049" s="50"/>
      <c r="AE1049" s="50"/>
      <c r="AF1049" s="50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ht="15">
      <c r="A1050" s="76"/>
      <c r="B1050" s="77"/>
      <c r="C1050" s="77"/>
      <c r="D1050" s="77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/>
      <c r="AC1050" s="50"/>
      <c r="AD1050" s="50"/>
      <c r="AE1050" s="50"/>
      <c r="AF1050" s="50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ht="15">
      <c r="A1051" s="76"/>
      <c r="B1051" s="77"/>
      <c r="C1051" s="77"/>
      <c r="D1051" s="77"/>
      <c r="E1051" s="50"/>
      <c r="F1051" s="50"/>
      <c r="G1051" s="50"/>
      <c r="H1051" s="50"/>
      <c r="I1051" s="50"/>
      <c r="J1051" s="50"/>
      <c r="K1051" s="50"/>
      <c r="L1051" s="50"/>
      <c r="M1051" s="50"/>
      <c r="N1051" s="50"/>
      <c r="O1051" s="50"/>
      <c r="P1051" s="50"/>
      <c r="Q1051" s="50"/>
      <c r="R1051" s="50"/>
      <c r="S1051" s="50"/>
      <c r="T1051" s="50"/>
      <c r="U1051" s="50"/>
      <c r="V1051" s="50"/>
      <c r="W1051" s="50"/>
      <c r="X1051" s="50"/>
      <c r="Y1051" s="50"/>
      <c r="Z1051" s="50"/>
      <c r="AA1051" s="50"/>
      <c r="AB1051" s="50"/>
      <c r="AC1051" s="50"/>
      <c r="AD1051" s="50"/>
      <c r="AE1051" s="50"/>
      <c r="AF1051" s="50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ht="15">
      <c r="A1052" s="76"/>
      <c r="B1052" s="77"/>
      <c r="C1052" s="77"/>
      <c r="D1052" s="77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/>
      <c r="AC1052" s="50"/>
      <c r="AD1052" s="50"/>
      <c r="AE1052" s="50"/>
      <c r="AF1052" s="50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ht="15">
      <c r="A1053" s="76"/>
      <c r="B1053" s="77"/>
      <c r="C1053" s="77"/>
      <c r="D1053" s="77"/>
      <c r="E1053" s="50"/>
      <c r="F1053" s="50"/>
      <c r="G1053" s="50"/>
      <c r="H1053" s="50"/>
      <c r="I1053" s="50"/>
      <c r="J1053" s="50"/>
      <c r="K1053" s="50"/>
      <c r="L1053" s="50"/>
      <c r="M1053" s="50"/>
      <c r="N1053" s="50"/>
      <c r="O1053" s="50"/>
      <c r="P1053" s="50"/>
      <c r="Q1053" s="50"/>
      <c r="R1053" s="50"/>
      <c r="S1053" s="50"/>
      <c r="T1053" s="50"/>
      <c r="U1053" s="50"/>
      <c r="V1053" s="50"/>
      <c r="W1053" s="50"/>
      <c r="X1053" s="50"/>
      <c r="Y1053" s="50"/>
      <c r="Z1053" s="50"/>
      <c r="AA1053" s="50"/>
      <c r="AB1053" s="50"/>
      <c r="AC1053" s="50"/>
      <c r="AD1053" s="50"/>
      <c r="AE1053" s="50"/>
      <c r="AF1053" s="50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ht="15">
      <c r="A1054" s="76"/>
      <c r="B1054" s="77"/>
      <c r="C1054" s="77"/>
      <c r="D1054" s="77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0"/>
      <c r="AF1054" s="50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ht="15">
      <c r="A1055" s="76"/>
      <c r="B1055" s="77"/>
      <c r="C1055" s="77"/>
      <c r="D1055" s="77"/>
      <c r="E1055" s="50"/>
      <c r="F1055" s="50"/>
      <c r="G1055" s="50"/>
      <c r="H1055" s="50"/>
      <c r="I1055" s="50"/>
      <c r="J1055" s="50"/>
      <c r="K1055" s="50"/>
      <c r="L1055" s="50"/>
      <c r="M1055" s="50"/>
      <c r="N1055" s="50"/>
      <c r="O1055" s="50"/>
      <c r="P1055" s="50"/>
      <c r="Q1055" s="50"/>
      <c r="R1055" s="50"/>
      <c r="S1055" s="50"/>
      <c r="T1055" s="50"/>
      <c r="U1055" s="50"/>
      <c r="V1055" s="50"/>
      <c r="W1055" s="50"/>
      <c r="X1055" s="50"/>
      <c r="Y1055" s="50"/>
      <c r="Z1055" s="50"/>
      <c r="AA1055" s="50"/>
      <c r="AB1055" s="50"/>
      <c r="AC1055" s="50"/>
      <c r="AD1055" s="50"/>
      <c r="AE1055" s="50"/>
      <c r="AF1055" s="50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ht="15">
      <c r="A1056" s="76"/>
      <c r="B1056" s="77"/>
      <c r="C1056" s="77"/>
      <c r="D1056" s="77"/>
      <c r="E1056" s="50"/>
      <c r="F1056" s="50"/>
      <c r="G1056" s="50"/>
      <c r="H1056" s="50"/>
      <c r="I1056" s="50"/>
      <c r="J1056" s="50"/>
      <c r="K1056" s="50"/>
      <c r="L1056" s="50"/>
      <c r="M1056" s="50"/>
      <c r="N1056" s="50"/>
      <c r="O1056" s="50"/>
      <c r="P1056" s="50"/>
      <c r="Q1056" s="50"/>
      <c r="R1056" s="50"/>
      <c r="S1056" s="50"/>
      <c r="T1056" s="50"/>
      <c r="U1056" s="50"/>
      <c r="V1056" s="50"/>
      <c r="W1056" s="50"/>
      <c r="X1056" s="50"/>
      <c r="Y1056" s="50"/>
      <c r="Z1056" s="50"/>
      <c r="AA1056" s="50"/>
      <c r="AB1056" s="50"/>
      <c r="AC1056" s="50"/>
      <c r="AD1056" s="50"/>
      <c r="AE1056" s="50"/>
      <c r="AF1056" s="50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ht="15">
      <c r="A1057" s="76"/>
      <c r="B1057" s="77"/>
      <c r="C1057" s="77"/>
      <c r="D1057" s="77"/>
      <c r="E1057" s="50"/>
      <c r="F1057" s="50"/>
      <c r="G1057" s="50"/>
      <c r="H1057" s="50"/>
      <c r="I1057" s="50"/>
      <c r="J1057" s="50"/>
      <c r="K1057" s="50"/>
      <c r="L1057" s="50"/>
      <c r="M1057" s="50"/>
      <c r="N1057" s="50"/>
      <c r="O1057" s="50"/>
      <c r="P1057" s="50"/>
      <c r="Q1057" s="50"/>
      <c r="R1057" s="50"/>
      <c r="S1057" s="50"/>
      <c r="T1057" s="50"/>
      <c r="U1057" s="50"/>
      <c r="V1057" s="50"/>
      <c r="W1057" s="50"/>
      <c r="X1057" s="50"/>
      <c r="Y1057" s="50"/>
      <c r="Z1057" s="50"/>
      <c r="AA1057" s="50"/>
      <c r="AB1057" s="50"/>
      <c r="AC1057" s="50"/>
      <c r="AD1057" s="50"/>
      <c r="AE1057" s="50"/>
      <c r="AF1057" s="50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ht="15">
      <c r="A1058" s="76"/>
      <c r="B1058" s="77"/>
      <c r="C1058" s="77"/>
      <c r="D1058" s="77"/>
      <c r="E1058" s="50"/>
      <c r="F1058" s="50"/>
      <c r="G1058" s="50"/>
      <c r="H1058" s="50"/>
      <c r="I1058" s="50"/>
      <c r="J1058" s="50"/>
      <c r="K1058" s="50"/>
      <c r="L1058" s="50"/>
      <c r="M1058" s="50"/>
      <c r="N1058" s="50"/>
      <c r="O1058" s="50"/>
      <c r="P1058" s="50"/>
      <c r="Q1058" s="50"/>
      <c r="R1058" s="50"/>
      <c r="S1058" s="50"/>
      <c r="T1058" s="50"/>
      <c r="U1058" s="50"/>
      <c r="V1058" s="50"/>
      <c r="W1058" s="50"/>
      <c r="X1058" s="50"/>
      <c r="Y1058" s="50"/>
      <c r="Z1058" s="50"/>
      <c r="AA1058" s="50"/>
      <c r="AB1058" s="50"/>
      <c r="AC1058" s="50"/>
      <c r="AD1058" s="50"/>
      <c r="AE1058" s="50"/>
      <c r="AF1058" s="50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ht="15">
      <c r="A1059" s="76"/>
      <c r="B1059" s="77"/>
      <c r="C1059" s="77"/>
      <c r="D1059" s="77"/>
      <c r="E1059" s="50"/>
      <c r="F1059" s="50"/>
      <c r="G1059" s="50"/>
      <c r="H1059" s="50"/>
      <c r="I1059" s="50"/>
      <c r="J1059" s="50"/>
      <c r="K1059" s="50"/>
      <c r="L1059" s="50"/>
      <c r="M1059" s="50"/>
      <c r="N1059" s="50"/>
      <c r="O1059" s="50"/>
      <c r="P1059" s="50"/>
      <c r="Q1059" s="50"/>
      <c r="R1059" s="50"/>
      <c r="S1059" s="50"/>
      <c r="T1059" s="50"/>
      <c r="U1059" s="50"/>
      <c r="V1059" s="50"/>
      <c r="W1059" s="50"/>
      <c r="X1059" s="50"/>
      <c r="Y1059" s="50"/>
      <c r="Z1059" s="50"/>
      <c r="AA1059" s="50"/>
      <c r="AB1059" s="50"/>
      <c r="AC1059" s="50"/>
      <c r="AD1059" s="50"/>
      <c r="AE1059" s="50"/>
      <c r="AF1059" s="50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ht="15">
      <c r="A1060" s="76"/>
      <c r="B1060" s="77"/>
      <c r="C1060" s="77"/>
      <c r="D1060" s="77"/>
      <c r="E1060" s="50"/>
      <c r="F1060" s="50"/>
      <c r="G1060" s="50"/>
      <c r="H1060" s="50"/>
      <c r="I1060" s="50"/>
      <c r="J1060" s="50"/>
      <c r="K1060" s="50"/>
      <c r="L1060" s="50"/>
      <c r="M1060" s="50"/>
      <c r="N1060" s="50"/>
      <c r="O1060" s="50"/>
      <c r="P1060" s="50"/>
      <c r="Q1060" s="50"/>
      <c r="R1060" s="50"/>
      <c r="S1060" s="50"/>
      <c r="T1060" s="50"/>
      <c r="U1060" s="50"/>
      <c r="V1060" s="50"/>
      <c r="W1060" s="50"/>
      <c r="X1060" s="50"/>
      <c r="Y1060" s="50"/>
      <c r="Z1060" s="50"/>
      <c r="AA1060" s="50"/>
      <c r="AB1060" s="50"/>
      <c r="AC1060" s="50"/>
      <c r="AD1060" s="50"/>
      <c r="AE1060" s="50"/>
      <c r="AF1060" s="50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ht="15">
      <c r="A1061" s="76"/>
      <c r="B1061" s="77"/>
      <c r="C1061" s="77"/>
      <c r="D1061" s="77"/>
      <c r="E1061" s="50"/>
      <c r="F1061" s="50"/>
      <c r="G1061" s="50"/>
      <c r="H1061" s="50"/>
      <c r="I1061" s="50"/>
      <c r="J1061" s="50"/>
      <c r="K1061" s="50"/>
      <c r="L1061" s="50"/>
      <c r="M1061" s="50"/>
      <c r="N1061" s="50"/>
      <c r="O1061" s="50"/>
      <c r="P1061" s="50"/>
      <c r="Q1061" s="50"/>
      <c r="R1061" s="50"/>
      <c r="S1061" s="50"/>
      <c r="T1061" s="50"/>
      <c r="U1061" s="50"/>
      <c r="V1061" s="50"/>
      <c r="W1061" s="50"/>
      <c r="X1061" s="50"/>
      <c r="Y1061" s="50"/>
      <c r="Z1061" s="50"/>
      <c r="AA1061" s="50"/>
      <c r="AB1061" s="50"/>
      <c r="AC1061" s="50"/>
      <c r="AD1061" s="50"/>
      <c r="AE1061" s="50"/>
      <c r="AF1061" s="50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ht="15">
      <c r="A1062" s="76"/>
      <c r="B1062" s="77"/>
      <c r="C1062" s="77"/>
      <c r="D1062" s="77"/>
      <c r="E1062" s="50"/>
      <c r="F1062" s="50"/>
      <c r="G1062" s="50"/>
      <c r="H1062" s="50"/>
      <c r="I1062" s="50"/>
      <c r="J1062" s="50"/>
      <c r="K1062" s="50"/>
      <c r="L1062" s="50"/>
      <c r="M1062" s="50"/>
      <c r="N1062" s="50"/>
      <c r="O1062" s="50"/>
      <c r="P1062" s="50"/>
      <c r="Q1062" s="50"/>
      <c r="R1062" s="50"/>
      <c r="S1062" s="50"/>
      <c r="T1062" s="50"/>
      <c r="U1062" s="50"/>
      <c r="V1062" s="50"/>
      <c r="W1062" s="50"/>
      <c r="X1062" s="50"/>
      <c r="Y1062" s="50"/>
      <c r="Z1062" s="50"/>
      <c r="AA1062" s="50"/>
      <c r="AB1062" s="50"/>
      <c r="AC1062" s="50"/>
      <c r="AD1062" s="50"/>
      <c r="AE1062" s="50"/>
      <c r="AF1062" s="50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ht="15">
      <c r="A1063" s="76"/>
      <c r="B1063" s="77"/>
      <c r="C1063" s="77"/>
      <c r="D1063" s="77"/>
      <c r="E1063" s="50"/>
      <c r="F1063" s="50"/>
      <c r="G1063" s="50"/>
      <c r="H1063" s="50"/>
      <c r="I1063" s="50"/>
      <c r="J1063" s="50"/>
      <c r="K1063" s="50"/>
      <c r="L1063" s="50"/>
      <c r="M1063" s="50"/>
      <c r="N1063" s="50"/>
      <c r="O1063" s="50"/>
      <c r="P1063" s="50"/>
      <c r="Q1063" s="50"/>
      <c r="R1063" s="50"/>
      <c r="S1063" s="50"/>
      <c r="T1063" s="50"/>
      <c r="U1063" s="50"/>
      <c r="V1063" s="50"/>
      <c r="W1063" s="50"/>
      <c r="X1063" s="50"/>
      <c r="Y1063" s="50"/>
      <c r="Z1063" s="50"/>
      <c r="AA1063" s="50"/>
      <c r="AB1063" s="50"/>
      <c r="AC1063" s="50"/>
      <c r="AD1063" s="50"/>
      <c r="AE1063" s="50"/>
      <c r="AF1063" s="50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ht="15">
      <c r="A1064" s="76"/>
      <c r="B1064" s="77"/>
      <c r="C1064" s="77"/>
      <c r="D1064" s="77"/>
      <c r="E1064" s="50"/>
      <c r="F1064" s="50"/>
      <c r="G1064" s="50"/>
      <c r="H1064" s="50"/>
      <c r="I1064" s="50"/>
      <c r="J1064" s="50"/>
      <c r="K1064" s="50"/>
      <c r="L1064" s="50"/>
      <c r="M1064" s="50"/>
      <c r="N1064" s="50"/>
      <c r="O1064" s="50"/>
      <c r="P1064" s="50"/>
      <c r="Q1064" s="50"/>
      <c r="R1064" s="50"/>
      <c r="S1064" s="50"/>
      <c r="T1064" s="50"/>
      <c r="U1064" s="50"/>
      <c r="V1064" s="50"/>
      <c r="W1064" s="50"/>
      <c r="X1064" s="50"/>
      <c r="Y1064" s="50"/>
      <c r="Z1064" s="50"/>
      <c r="AA1064" s="50"/>
      <c r="AB1064" s="50"/>
      <c r="AC1064" s="50"/>
      <c r="AD1064" s="50"/>
      <c r="AE1064" s="50"/>
      <c r="AF1064" s="50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ht="15">
      <c r="A1065" s="76"/>
      <c r="B1065" s="77"/>
      <c r="C1065" s="77"/>
      <c r="D1065" s="77"/>
      <c r="E1065" s="50"/>
      <c r="F1065" s="50"/>
      <c r="G1065" s="50"/>
      <c r="H1065" s="50"/>
      <c r="I1065" s="50"/>
      <c r="J1065" s="50"/>
      <c r="K1065" s="50"/>
      <c r="L1065" s="50"/>
      <c r="M1065" s="50"/>
      <c r="N1065" s="50"/>
      <c r="O1065" s="50"/>
      <c r="P1065" s="50"/>
      <c r="Q1065" s="50"/>
      <c r="R1065" s="50"/>
      <c r="S1065" s="50"/>
      <c r="T1065" s="50"/>
      <c r="U1065" s="50"/>
      <c r="V1065" s="50"/>
      <c r="W1065" s="50"/>
      <c r="X1065" s="50"/>
      <c r="Y1065" s="50"/>
      <c r="Z1065" s="50"/>
      <c r="AA1065" s="50"/>
      <c r="AB1065" s="50"/>
      <c r="AC1065" s="50"/>
      <c r="AD1065" s="50"/>
      <c r="AE1065" s="50"/>
      <c r="AF1065" s="50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ht="15">
      <c r="A1066" s="76"/>
      <c r="B1066" s="77"/>
      <c r="C1066" s="77"/>
      <c r="D1066" s="77"/>
      <c r="E1066" s="50"/>
      <c r="F1066" s="50"/>
      <c r="G1066" s="50"/>
      <c r="H1066" s="50"/>
      <c r="I1066" s="50"/>
      <c r="J1066" s="50"/>
      <c r="K1066" s="50"/>
      <c r="L1066" s="50"/>
      <c r="M1066" s="50"/>
      <c r="N1066" s="50"/>
      <c r="O1066" s="50"/>
      <c r="P1066" s="50"/>
      <c r="Q1066" s="50"/>
      <c r="R1066" s="50"/>
      <c r="S1066" s="50"/>
      <c r="T1066" s="50"/>
      <c r="U1066" s="50"/>
      <c r="V1066" s="50"/>
      <c r="W1066" s="50"/>
      <c r="X1066" s="50"/>
      <c r="Y1066" s="50"/>
      <c r="Z1066" s="50"/>
      <c r="AA1066" s="50"/>
      <c r="AB1066" s="50"/>
      <c r="AC1066" s="50"/>
      <c r="AD1066" s="50"/>
      <c r="AE1066" s="50"/>
      <c r="AF1066" s="50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ht="15">
      <c r="A1067" s="76"/>
      <c r="B1067" s="77"/>
      <c r="C1067" s="77"/>
      <c r="D1067" s="77"/>
      <c r="E1067" s="50"/>
      <c r="F1067" s="50"/>
      <c r="G1067" s="50"/>
      <c r="H1067" s="50"/>
      <c r="I1067" s="50"/>
      <c r="J1067" s="50"/>
      <c r="K1067" s="50"/>
      <c r="L1067" s="50"/>
      <c r="M1067" s="50"/>
      <c r="N1067" s="50"/>
      <c r="O1067" s="50"/>
      <c r="P1067" s="50"/>
      <c r="Q1067" s="50"/>
      <c r="R1067" s="50"/>
      <c r="S1067" s="50"/>
      <c r="T1067" s="50"/>
      <c r="U1067" s="50"/>
      <c r="V1067" s="50"/>
      <c r="W1067" s="50"/>
      <c r="X1067" s="50"/>
      <c r="Y1067" s="50"/>
      <c r="Z1067" s="50"/>
      <c r="AA1067" s="50"/>
      <c r="AB1067" s="50"/>
      <c r="AC1067" s="50"/>
      <c r="AD1067" s="50"/>
      <c r="AE1067" s="50"/>
      <c r="AF1067" s="50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ht="15">
      <c r="A1068" s="76"/>
      <c r="B1068" s="77"/>
      <c r="C1068" s="77"/>
      <c r="D1068" s="77"/>
      <c r="E1068" s="50"/>
      <c r="F1068" s="50"/>
      <c r="G1068" s="50"/>
      <c r="H1068" s="50"/>
      <c r="I1068" s="50"/>
      <c r="J1068" s="50"/>
      <c r="K1068" s="50"/>
      <c r="L1068" s="50"/>
      <c r="M1068" s="50"/>
      <c r="N1068" s="50"/>
      <c r="O1068" s="50"/>
      <c r="P1068" s="50"/>
      <c r="Q1068" s="50"/>
      <c r="R1068" s="50"/>
      <c r="S1068" s="50"/>
      <c r="T1068" s="50"/>
      <c r="U1068" s="50"/>
      <c r="V1068" s="50"/>
      <c r="W1068" s="50"/>
      <c r="X1068" s="50"/>
      <c r="Y1068" s="50"/>
      <c r="Z1068" s="50"/>
      <c r="AA1068" s="50"/>
      <c r="AB1068" s="50"/>
      <c r="AC1068" s="50"/>
      <c r="AD1068" s="50"/>
      <c r="AE1068" s="50"/>
      <c r="AF1068" s="50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ht="15">
      <c r="A1069" s="76"/>
      <c r="B1069" s="77"/>
      <c r="C1069" s="77"/>
      <c r="D1069" s="77"/>
      <c r="E1069" s="50"/>
      <c r="F1069" s="50"/>
      <c r="G1069" s="50"/>
      <c r="H1069" s="50"/>
      <c r="I1069" s="50"/>
      <c r="J1069" s="50"/>
      <c r="K1069" s="50"/>
      <c r="L1069" s="50"/>
      <c r="M1069" s="50"/>
      <c r="N1069" s="50"/>
      <c r="O1069" s="50"/>
      <c r="P1069" s="50"/>
      <c r="Q1069" s="50"/>
      <c r="R1069" s="50"/>
      <c r="S1069" s="50"/>
      <c r="T1069" s="50"/>
      <c r="U1069" s="50"/>
      <c r="V1069" s="50"/>
      <c r="W1069" s="50"/>
      <c r="X1069" s="50"/>
      <c r="Y1069" s="50"/>
      <c r="Z1069" s="50"/>
      <c r="AA1069" s="50"/>
      <c r="AB1069" s="50"/>
      <c r="AC1069" s="50"/>
      <c r="AD1069" s="50"/>
      <c r="AE1069" s="50"/>
      <c r="AF1069" s="50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ht="15">
      <c r="A1070" s="76"/>
      <c r="B1070" s="77"/>
      <c r="C1070" s="77"/>
      <c r="D1070" s="77"/>
      <c r="E1070" s="50"/>
      <c r="F1070" s="50"/>
      <c r="G1070" s="50"/>
      <c r="H1070" s="50"/>
      <c r="I1070" s="50"/>
      <c r="J1070" s="50"/>
      <c r="K1070" s="50"/>
      <c r="L1070" s="50"/>
      <c r="M1070" s="50"/>
      <c r="N1070" s="50"/>
      <c r="O1070" s="50"/>
      <c r="P1070" s="50"/>
      <c r="Q1070" s="50"/>
      <c r="R1070" s="50"/>
      <c r="S1070" s="50"/>
      <c r="T1070" s="50"/>
      <c r="U1070" s="50"/>
      <c r="V1070" s="50"/>
      <c r="W1070" s="50"/>
      <c r="X1070" s="50"/>
      <c r="Y1070" s="50"/>
      <c r="Z1070" s="50"/>
      <c r="AA1070" s="50"/>
      <c r="AB1070" s="50"/>
      <c r="AC1070" s="50"/>
      <c r="AD1070" s="50"/>
      <c r="AE1070" s="50"/>
      <c r="AF1070" s="50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ht="15">
      <c r="A1071" s="76"/>
      <c r="B1071" s="77"/>
      <c r="C1071" s="77"/>
      <c r="D1071" s="77"/>
      <c r="E1071" s="50"/>
      <c r="F1071" s="50"/>
      <c r="G1071" s="50"/>
      <c r="H1071" s="50"/>
      <c r="I1071" s="50"/>
      <c r="J1071" s="50"/>
      <c r="K1071" s="50"/>
      <c r="L1071" s="50"/>
      <c r="M1071" s="50"/>
      <c r="N1071" s="50"/>
      <c r="O1071" s="50"/>
      <c r="P1071" s="50"/>
      <c r="Q1071" s="50"/>
      <c r="R1071" s="50"/>
      <c r="S1071" s="50"/>
      <c r="T1071" s="50"/>
      <c r="U1071" s="50"/>
      <c r="V1071" s="50"/>
      <c r="W1071" s="50"/>
      <c r="X1071" s="50"/>
      <c r="Y1071" s="50"/>
      <c r="Z1071" s="50"/>
      <c r="AA1071" s="50"/>
      <c r="AB1071" s="50"/>
      <c r="AC1071" s="50"/>
      <c r="AD1071" s="50"/>
      <c r="AE1071" s="50"/>
      <c r="AF1071" s="50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ht="15">
      <c r="A1072" s="76"/>
      <c r="B1072" s="77"/>
      <c r="C1072" s="77"/>
      <c r="D1072" s="77"/>
      <c r="E1072" s="50"/>
      <c r="F1072" s="50"/>
      <c r="G1072" s="50"/>
      <c r="H1072" s="50"/>
      <c r="I1072" s="50"/>
      <c r="J1072" s="50"/>
      <c r="K1072" s="50"/>
      <c r="L1072" s="50"/>
      <c r="M1072" s="50"/>
      <c r="N1072" s="50"/>
      <c r="O1072" s="50"/>
      <c r="P1072" s="50"/>
      <c r="Q1072" s="50"/>
      <c r="R1072" s="50"/>
      <c r="S1072" s="50"/>
      <c r="T1072" s="50"/>
      <c r="U1072" s="50"/>
      <c r="V1072" s="50"/>
      <c r="W1072" s="50"/>
      <c r="X1072" s="50"/>
      <c r="Y1072" s="50"/>
      <c r="Z1072" s="50"/>
      <c r="AA1072" s="50"/>
      <c r="AB1072" s="50"/>
      <c r="AC1072" s="50"/>
      <c r="AD1072" s="50"/>
      <c r="AE1072" s="50"/>
      <c r="AF1072" s="50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ht="15">
      <c r="A1073" s="76"/>
      <c r="B1073" s="77"/>
      <c r="C1073" s="77"/>
      <c r="D1073" s="77"/>
      <c r="E1073" s="50"/>
      <c r="F1073" s="50"/>
      <c r="G1073" s="50"/>
      <c r="H1073" s="50"/>
      <c r="I1073" s="50"/>
      <c r="J1073" s="50"/>
      <c r="K1073" s="50"/>
      <c r="L1073" s="50"/>
      <c r="M1073" s="50"/>
      <c r="N1073" s="50"/>
      <c r="O1073" s="50"/>
      <c r="P1073" s="50"/>
      <c r="Q1073" s="50"/>
      <c r="R1073" s="50"/>
      <c r="S1073" s="50"/>
      <c r="T1073" s="50"/>
      <c r="U1073" s="50"/>
      <c r="V1073" s="50"/>
      <c r="W1073" s="50"/>
      <c r="X1073" s="50"/>
      <c r="Y1073" s="50"/>
      <c r="Z1073" s="50"/>
      <c r="AA1073" s="50"/>
      <c r="AB1073" s="50"/>
      <c r="AC1073" s="50"/>
      <c r="AD1073" s="50"/>
      <c r="AE1073" s="50"/>
      <c r="AF1073" s="50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ht="15">
      <c r="A1074" s="76"/>
      <c r="B1074" s="77"/>
      <c r="C1074" s="77"/>
      <c r="D1074" s="77"/>
      <c r="E1074" s="50"/>
      <c r="F1074" s="50"/>
      <c r="G1074" s="50"/>
      <c r="H1074" s="50"/>
      <c r="I1074" s="50"/>
      <c r="J1074" s="50"/>
      <c r="K1074" s="50"/>
      <c r="L1074" s="50"/>
      <c r="M1074" s="50"/>
      <c r="N1074" s="50"/>
      <c r="O1074" s="50"/>
      <c r="P1074" s="50"/>
      <c r="Q1074" s="50"/>
      <c r="R1074" s="50"/>
      <c r="S1074" s="50"/>
      <c r="T1074" s="50"/>
      <c r="U1074" s="50"/>
      <c r="V1074" s="50"/>
      <c r="W1074" s="50"/>
      <c r="X1074" s="50"/>
      <c r="Y1074" s="50"/>
      <c r="Z1074" s="50"/>
      <c r="AA1074" s="50"/>
      <c r="AB1074" s="50"/>
      <c r="AC1074" s="50"/>
      <c r="AD1074" s="50"/>
      <c r="AE1074" s="50"/>
      <c r="AF1074" s="50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ht="15">
      <c r="A1075" s="76"/>
      <c r="B1075" s="77"/>
      <c r="C1075" s="77"/>
      <c r="D1075" s="77"/>
      <c r="E1075" s="50"/>
      <c r="F1075" s="50"/>
      <c r="G1075" s="50"/>
      <c r="H1075" s="50"/>
      <c r="I1075" s="50"/>
      <c r="J1075" s="50"/>
      <c r="K1075" s="50"/>
      <c r="L1075" s="50"/>
      <c r="M1075" s="50"/>
      <c r="N1075" s="50"/>
      <c r="O1075" s="50"/>
      <c r="P1075" s="50"/>
      <c r="Q1075" s="50"/>
      <c r="R1075" s="50"/>
      <c r="S1075" s="50"/>
      <c r="T1075" s="50"/>
      <c r="U1075" s="50"/>
      <c r="V1075" s="50"/>
      <c r="W1075" s="50"/>
      <c r="X1075" s="50"/>
      <c r="Y1075" s="50"/>
      <c r="Z1075" s="50"/>
      <c r="AA1075" s="50"/>
      <c r="AB1075" s="50"/>
      <c r="AC1075" s="50"/>
      <c r="AD1075" s="50"/>
      <c r="AE1075" s="50"/>
      <c r="AF1075" s="50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ht="15">
      <c r="A1076" s="76"/>
      <c r="B1076" s="77"/>
      <c r="C1076" s="77"/>
      <c r="D1076" s="77"/>
      <c r="E1076" s="50"/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  <c r="P1076" s="50"/>
      <c r="Q1076" s="50"/>
      <c r="R1076" s="50"/>
      <c r="S1076" s="50"/>
      <c r="T1076" s="50"/>
      <c r="U1076" s="50"/>
      <c r="V1076" s="50"/>
      <c r="W1076" s="50"/>
      <c r="X1076" s="50"/>
      <c r="Y1076" s="50"/>
      <c r="Z1076" s="50"/>
      <c r="AA1076" s="50"/>
      <c r="AB1076" s="50"/>
      <c r="AC1076" s="50"/>
      <c r="AD1076" s="50"/>
      <c r="AE1076" s="50"/>
      <c r="AF1076" s="50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ht="15">
      <c r="A1077" s="76"/>
      <c r="B1077" s="77"/>
      <c r="C1077" s="77"/>
      <c r="D1077" s="77"/>
      <c r="E1077" s="50"/>
      <c r="F1077" s="50"/>
      <c r="G1077" s="50"/>
      <c r="H1077" s="50"/>
      <c r="I1077" s="50"/>
      <c r="J1077" s="50"/>
      <c r="K1077" s="50"/>
      <c r="L1077" s="50"/>
      <c r="M1077" s="50"/>
      <c r="N1077" s="50"/>
      <c r="O1077" s="50"/>
      <c r="P1077" s="50"/>
      <c r="Q1077" s="50"/>
      <c r="R1077" s="50"/>
      <c r="S1077" s="50"/>
      <c r="T1077" s="50"/>
      <c r="U1077" s="50"/>
      <c r="V1077" s="50"/>
      <c r="W1077" s="50"/>
      <c r="X1077" s="50"/>
      <c r="Y1077" s="50"/>
      <c r="Z1077" s="50"/>
      <c r="AA1077" s="50"/>
      <c r="AB1077" s="50"/>
      <c r="AC1077" s="50"/>
      <c r="AD1077" s="50"/>
      <c r="AE1077" s="50"/>
      <c r="AF1077" s="50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ht="15">
      <c r="A1078" s="76"/>
      <c r="B1078" s="77"/>
      <c r="C1078" s="77"/>
      <c r="D1078" s="77"/>
      <c r="E1078" s="50"/>
      <c r="F1078" s="50"/>
      <c r="G1078" s="50"/>
      <c r="H1078" s="50"/>
      <c r="I1078" s="50"/>
      <c r="J1078" s="50"/>
      <c r="K1078" s="50"/>
      <c r="L1078" s="50"/>
      <c r="M1078" s="50"/>
      <c r="N1078" s="50"/>
      <c r="O1078" s="50"/>
      <c r="P1078" s="50"/>
      <c r="Q1078" s="50"/>
      <c r="R1078" s="50"/>
      <c r="S1078" s="50"/>
      <c r="T1078" s="50"/>
      <c r="U1078" s="50"/>
      <c r="V1078" s="50"/>
      <c r="W1078" s="50"/>
      <c r="X1078" s="50"/>
      <c r="Y1078" s="50"/>
      <c r="Z1078" s="50"/>
      <c r="AA1078" s="50"/>
      <c r="AB1078" s="50"/>
      <c r="AC1078" s="50"/>
      <c r="AD1078" s="50"/>
      <c r="AE1078" s="50"/>
      <c r="AF1078" s="50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ht="15">
      <c r="A1079" s="76"/>
      <c r="B1079" s="77"/>
      <c r="C1079" s="77"/>
      <c r="D1079" s="77"/>
      <c r="E1079" s="50"/>
      <c r="F1079" s="50"/>
      <c r="G1079" s="50"/>
      <c r="H1079" s="50"/>
      <c r="I1079" s="50"/>
      <c r="J1079" s="50"/>
      <c r="K1079" s="50"/>
      <c r="L1079" s="50"/>
      <c r="M1079" s="50"/>
      <c r="N1079" s="50"/>
      <c r="O1079" s="50"/>
      <c r="P1079" s="50"/>
      <c r="Q1079" s="50"/>
      <c r="R1079" s="50"/>
      <c r="S1079" s="50"/>
      <c r="T1079" s="50"/>
      <c r="U1079" s="50"/>
      <c r="V1079" s="50"/>
      <c r="W1079" s="50"/>
      <c r="X1079" s="50"/>
      <c r="Y1079" s="50"/>
      <c r="Z1079" s="50"/>
      <c r="AA1079" s="50"/>
      <c r="AB1079" s="50"/>
      <c r="AC1079" s="50"/>
      <c r="AD1079" s="50"/>
      <c r="AE1079" s="50"/>
      <c r="AF1079" s="50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ht="15">
      <c r="A1080" s="76"/>
      <c r="B1080" s="77"/>
      <c r="C1080" s="77"/>
      <c r="D1080" s="77"/>
      <c r="E1080" s="50"/>
      <c r="F1080" s="50"/>
      <c r="G1080" s="50"/>
      <c r="H1080" s="50"/>
      <c r="I1080" s="50"/>
      <c r="J1080" s="50"/>
      <c r="K1080" s="50"/>
      <c r="L1080" s="50"/>
      <c r="M1080" s="50"/>
      <c r="N1080" s="50"/>
      <c r="O1080" s="50"/>
      <c r="P1080" s="50"/>
      <c r="Q1080" s="50"/>
      <c r="R1080" s="50"/>
      <c r="S1080" s="50"/>
      <c r="T1080" s="50"/>
      <c r="U1080" s="50"/>
      <c r="V1080" s="50"/>
      <c r="W1080" s="50"/>
      <c r="X1080" s="50"/>
      <c r="Y1080" s="50"/>
      <c r="Z1080" s="50"/>
      <c r="AA1080" s="50"/>
      <c r="AB1080" s="50"/>
      <c r="AC1080" s="50"/>
      <c r="AD1080" s="50"/>
      <c r="AE1080" s="50"/>
      <c r="AF1080" s="50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ht="15">
      <c r="A1081" s="76"/>
      <c r="B1081" s="77"/>
      <c r="C1081" s="77"/>
      <c r="D1081" s="77"/>
      <c r="E1081" s="50"/>
      <c r="F1081" s="50"/>
      <c r="G1081" s="50"/>
      <c r="H1081" s="50"/>
      <c r="I1081" s="50"/>
      <c r="J1081" s="50"/>
      <c r="K1081" s="50"/>
      <c r="L1081" s="50"/>
      <c r="M1081" s="50"/>
      <c r="N1081" s="50"/>
      <c r="O1081" s="50"/>
      <c r="P1081" s="50"/>
      <c r="Q1081" s="50"/>
      <c r="R1081" s="50"/>
      <c r="S1081" s="50"/>
      <c r="T1081" s="50"/>
      <c r="U1081" s="50"/>
      <c r="V1081" s="50"/>
      <c r="W1081" s="50"/>
      <c r="X1081" s="50"/>
      <c r="Y1081" s="50"/>
      <c r="Z1081" s="50"/>
      <c r="AA1081" s="50"/>
      <c r="AB1081" s="50"/>
      <c r="AC1081" s="50"/>
      <c r="AD1081" s="50"/>
      <c r="AE1081" s="50"/>
      <c r="AF1081" s="50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ht="15">
      <c r="A1082" s="76"/>
      <c r="B1082" s="77"/>
      <c r="C1082" s="77"/>
      <c r="D1082" s="77"/>
      <c r="E1082" s="50"/>
      <c r="F1082" s="50"/>
      <c r="G1082" s="50"/>
      <c r="H1082" s="50"/>
      <c r="I1082" s="50"/>
      <c r="J1082" s="50"/>
      <c r="K1082" s="50"/>
      <c r="L1082" s="50"/>
      <c r="M1082" s="50"/>
      <c r="N1082" s="50"/>
      <c r="O1082" s="50"/>
      <c r="P1082" s="50"/>
      <c r="Q1082" s="50"/>
      <c r="R1082" s="50"/>
      <c r="S1082" s="50"/>
      <c r="T1082" s="50"/>
      <c r="U1082" s="50"/>
      <c r="V1082" s="50"/>
      <c r="W1082" s="50"/>
      <c r="X1082" s="50"/>
      <c r="Y1082" s="50"/>
      <c r="Z1082" s="50"/>
      <c r="AA1082" s="50"/>
      <c r="AB1082" s="50"/>
      <c r="AC1082" s="50"/>
      <c r="AD1082" s="50"/>
      <c r="AE1082" s="50"/>
      <c r="AF1082" s="50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ht="15">
      <c r="A1083" s="76"/>
      <c r="B1083" s="77"/>
      <c r="C1083" s="77"/>
      <c r="D1083" s="77"/>
      <c r="E1083" s="50"/>
      <c r="F1083" s="50"/>
      <c r="G1083" s="50"/>
      <c r="H1083" s="50"/>
      <c r="I1083" s="50"/>
      <c r="J1083" s="50"/>
      <c r="K1083" s="50"/>
      <c r="L1083" s="50"/>
      <c r="M1083" s="50"/>
      <c r="N1083" s="50"/>
      <c r="O1083" s="50"/>
      <c r="P1083" s="50"/>
      <c r="Q1083" s="50"/>
      <c r="R1083" s="50"/>
      <c r="S1083" s="50"/>
      <c r="T1083" s="50"/>
      <c r="U1083" s="50"/>
      <c r="V1083" s="50"/>
      <c r="W1083" s="50"/>
      <c r="X1083" s="50"/>
      <c r="Y1083" s="50"/>
      <c r="Z1083" s="50"/>
      <c r="AA1083" s="50"/>
      <c r="AB1083" s="50"/>
      <c r="AC1083" s="50"/>
      <c r="AD1083" s="50"/>
      <c r="AE1083" s="50"/>
      <c r="AF1083" s="50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ht="15">
      <c r="A1084" s="76"/>
      <c r="B1084" s="77"/>
      <c r="C1084" s="77"/>
      <c r="D1084" s="77"/>
      <c r="E1084" s="50"/>
      <c r="F1084" s="50"/>
      <c r="G1084" s="50"/>
      <c r="H1084" s="50"/>
      <c r="I1084" s="50"/>
      <c r="J1084" s="50"/>
      <c r="K1084" s="50"/>
      <c r="L1084" s="50"/>
      <c r="M1084" s="50"/>
      <c r="N1084" s="50"/>
      <c r="O1084" s="50"/>
      <c r="P1084" s="50"/>
      <c r="Q1084" s="50"/>
      <c r="R1084" s="50"/>
      <c r="S1084" s="50"/>
      <c r="T1084" s="50"/>
      <c r="U1084" s="50"/>
      <c r="V1084" s="50"/>
      <c r="W1084" s="50"/>
      <c r="X1084" s="50"/>
      <c r="Y1084" s="50"/>
      <c r="Z1084" s="50"/>
      <c r="AA1084" s="50"/>
      <c r="AB1084" s="50"/>
      <c r="AC1084" s="50"/>
      <c r="AD1084" s="50"/>
      <c r="AE1084" s="50"/>
      <c r="AF1084" s="50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ht="15">
      <c r="A1085" s="76"/>
      <c r="B1085" s="77"/>
      <c r="C1085" s="77"/>
      <c r="D1085" s="77"/>
      <c r="E1085" s="50"/>
      <c r="F1085" s="50"/>
      <c r="G1085" s="50"/>
      <c r="H1085" s="50"/>
      <c r="I1085" s="50"/>
      <c r="J1085" s="50"/>
      <c r="K1085" s="50"/>
      <c r="L1085" s="50"/>
      <c r="M1085" s="50"/>
      <c r="N1085" s="50"/>
      <c r="O1085" s="50"/>
      <c r="P1085" s="50"/>
      <c r="Q1085" s="50"/>
      <c r="R1085" s="50"/>
      <c r="S1085" s="50"/>
      <c r="T1085" s="50"/>
      <c r="U1085" s="50"/>
      <c r="V1085" s="50"/>
      <c r="W1085" s="50"/>
      <c r="X1085" s="50"/>
      <c r="Y1085" s="50"/>
      <c r="Z1085" s="50"/>
      <c r="AA1085" s="50"/>
      <c r="AB1085" s="50"/>
      <c r="AC1085" s="50"/>
      <c r="AD1085" s="50"/>
      <c r="AE1085" s="50"/>
      <c r="AF1085" s="50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ht="15">
      <c r="A1086" s="76"/>
      <c r="B1086" s="77"/>
      <c r="C1086" s="77"/>
      <c r="D1086" s="77"/>
      <c r="E1086" s="50"/>
      <c r="F1086" s="50"/>
      <c r="G1086" s="50"/>
      <c r="H1086" s="50"/>
      <c r="I1086" s="50"/>
      <c r="J1086" s="50"/>
      <c r="K1086" s="50"/>
      <c r="L1086" s="50"/>
      <c r="M1086" s="50"/>
      <c r="N1086" s="50"/>
      <c r="O1086" s="50"/>
      <c r="P1086" s="50"/>
      <c r="Q1086" s="50"/>
      <c r="R1086" s="50"/>
      <c r="S1086" s="50"/>
      <c r="T1086" s="50"/>
      <c r="U1086" s="50"/>
      <c r="V1086" s="50"/>
      <c r="W1086" s="50"/>
      <c r="X1086" s="50"/>
      <c r="Y1086" s="50"/>
      <c r="Z1086" s="50"/>
      <c r="AA1086" s="50"/>
      <c r="AB1086" s="50"/>
      <c r="AC1086" s="50"/>
      <c r="AD1086" s="50"/>
      <c r="AE1086" s="50"/>
      <c r="AF1086" s="50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ht="15">
      <c r="A1087" s="76"/>
      <c r="B1087" s="77"/>
      <c r="C1087" s="77"/>
      <c r="D1087" s="77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  <c r="Z1087" s="50"/>
      <c r="AA1087" s="50"/>
      <c r="AB1087" s="50"/>
      <c r="AC1087" s="50"/>
      <c r="AD1087" s="50"/>
      <c r="AE1087" s="50"/>
      <c r="AF1087" s="50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ht="15">
      <c r="A1088" s="76"/>
      <c r="B1088" s="77"/>
      <c r="C1088" s="77"/>
      <c r="D1088" s="77"/>
      <c r="E1088" s="50"/>
      <c r="F1088" s="50"/>
      <c r="G1088" s="50"/>
      <c r="H1088" s="50"/>
      <c r="I1088" s="50"/>
      <c r="J1088" s="50"/>
      <c r="K1088" s="50"/>
      <c r="L1088" s="50"/>
      <c r="M1088" s="50"/>
      <c r="N1088" s="50"/>
      <c r="O1088" s="50"/>
      <c r="P1088" s="50"/>
      <c r="Q1088" s="50"/>
      <c r="R1088" s="50"/>
      <c r="S1088" s="50"/>
      <c r="T1088" s="50"/>
      <c r="U1088" s="50"/>
      <c r="V1088" s="50"/>
      <c r="W1088" s="50"/>
      <c r="X1088" s="50"/>
      <c r="Y1088" s="50"/>
      <c r="Z1088" s="50"/>
      <c r="AA1088" s="50"/>
      <c r="AB1088" s="50"/>
      <c r="AC1088" s="50"/>
      <c r="AD1088" s="50"/>
      <c r="AE1088" s="50"/>
      <c r="AF1088" s="50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ht="15">
      <c r="A1089" s="76"/>
      <c r="B1089" s="77"/>
      <c r="C1089" s="77"/>
      <c r="D1089" s="77"/>
      <c r="E1089" s="50"/>
      <c r="F1089" s="50"/>
      <c r="G1089" s="50"/>
      <c r="H1089" s="50"/>
      <c r="I1089" s="50"/>
      <c r="J1089" s="50"/>
      <c r="K1089" s="50"/>
      <c r="L1089" s="50"/>
      <c r="M1089" s="50"/>
      <c r="N1089" s="50"/>
      <c r="O1089" s="50"/>
      <c r="P1089" s="50"/>
      <c r="Q1089" s="50"/>
      <c r="R1089" s="50"/>
      <c r="S1089" s="50"/>
      <c r="T1089" s="50"/>
      <c r="U1089" s="50"/>
      <c r="V1089" s="50"/>
      <c r="W1089" s="50"/>
      <c r="X1089" s="50"/>
      <c r="Y1089" s="50"/>
      <c r="Z1089" s="50"/>
      <c r="AA1089" s="50"/>
      <c r="AB1089" s="50"/>
      <c r="AC1089" s="50"/>
      <c r="AD1089" s="50"/>
      <c r="AE1089" s="50"/>
      <c r="AF1089" s="50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ht="15">
      <c r="A1090" s="76"/>
      <c r="B1090" s="77"/>
      <c r="C1090" s="77"/>
      <c r="D1090" s="77"/>
      <c r="E1090" s="50"/>
      <c r="F1090" s="50"/>
      <c r="G1090" s="50"/>
      <c r="H1090" s="50"/>
      <c r="I1090" s="50"/>
      <c r="J1090" s="50"/>
      <c r="K1090" s="50"/>
      <c r="L1090" s="50"/>
      <c r="M1090" s="50"/>
      <c r="N1090" s="50"/>
      <c r="O1090" s="50"/>
      <c r="P1090" s="50"/>
      <c r="Q1090" s="50"/>
      <c r="R1090" s="50"/>
      <c r="S1090" s="50"/>
      <c r="T1090" s="50"/>
      <c r="U1090" s="50"/>
      <c r="V1090" s="50"/>
      <c r="W1090" s="50"/>
      <c r="X1090" s="50"/>
      <c r="Y1090" s="50"/>
      <c r="Z1090" s="50"/>
      <c r="AA1090" s="50"/>
      <c r="AB1090" s="50"/>
      <c r="AC1090" s="50"/>
      <c r="AD1090" s="50"/>
      <c r="AE1090" s="50"/>
      <c r="AF1090" s="50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ht="15">
      <c r="A1091" s="76"/>
      <c r="B1091" s="77"/>
      <c r="C1091" s="77"/>
      <c r="D1091" s="77"/>
      <c r="E1091" s="50"/>
      <c r="F1091" s="50"/>
      <c r="G1091" s="50"/>
      <c r="H1091" s="50"/>
      <c r="I1091" s="50"/>
      <c r="J1091" s="50"/>
      <c r="K1091" s="50"/>
      <c r="L1091" s="50"/>
      <c r="M1091" s="50"/>
      <c r="N1091" s="50"/>
      <c r="O1091" s="50"/>
      <c r="P1091" s="50"/>
      <c r="Q1091" s="50"/>
      <c r="R1091" s="50"/>
      <c r="S1091" s="50"/>
      <c r="T1091" s="50"/>
      <c r="U1091" s="50"/>
      <c r="V1091" s="50"/>
      <c r="W1091" s="50"/>
      <c r="X1091" s="50"/>
      <c r="Y1091" s="50"/>
      <c r="Z1091" s="50"/>
      <c r="AA1091" s="50"/>
      <c r="AB1091" s="50"/>
      <c r="AC1091" s="50"/>
      <c r="AD1091" s="50"/>
      <c r="AE1091" s="50"/>
      <c r="AF1091" s="50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ht="15">
      <c r="A1092" s="76"/>
      <c r="B1092" s="77"/>
      <c r="C1092" s="77"/>
      <c r="D1092" s="77"/>
      <c r="E1092" s="50"/>
      <c r="F1092" s="50"/>
      <c r="G1092" s="50"/>
      <c r="H1092" s="50"/>
      <c r="I1092" s="50"/>
      <c r="J1092" s="50"/>
      <c r="K1092" s="50"/>
      <c r="L1092" s="50"/>
      <c r="M1092" s="50"/>
      <c r="N1092" s="50"/>
      <c r="O1092" s="50"/>
      <c r="P1092" s="50"/>
      <c r="Q1092" s="50"/>
      <c r="R1092" s="50"/>
      <c r="S1092" s="50"/>
      <c r="T1092" s="50"/>
      <c r="U1092" s="50"/>
      <c r="V1092" s="50"/>
      <c r="W1092" s="50"/>
      <c r="X1092" s="50"/>
      <c r="Y1092" s="50"/>
      <c r="Z1092" s="50"/>
      <c r="AA1092" s="50"/>
      <c r="AB1092" s="50"/>
      <c r="AC1092" s="50"/>
      <c r="AD1092" s="50"/>
      <c r="AE1092" s="50"/>
      <c r="AF1092" s="50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ht="15">
      <c r="A1093" s="76"/>
      <c r="B1093" s="77"/>
      <c r="C1093" s="77"/>
      <c r="D1093" s="77"/>
      <c r="E1093" s="50"/>
      <c r="F1093" s="50"/>
      <c r="G1093" s="50"/>
      <c r="H1093" s="50"/>
      <c r="I1093" s="50"/>
      <c r="J1093" s="50"/>
      <c r="K1093" s="50"/>
      <c r="L1093" s="50"/>
      <c r="M1093" s="50"/>
      <c r="N1093" s="50"/>
      <c r="O1093" s="50"/>
      <c r="P1093" s="50"/>
      <c r="Q1093" s="50"/>
      <c r="R1093" s="50"/>
      <c r="S1093" s="50"/>
      <c r="T1093" s="50"/>
      <c r="U1093" s="50"/>
      <c r="V1093" s="50"/>
      <c r="W1093" s="50"/>
      <c r="X1093" s="50"/>
      <c r="Y1093" s="50"/>
      <c r="Z1093" s="50"/>
      <c r="AA1093" s="50"/>
      <c r="AB1093" s="50"/>
      <c r="AC1093" s="50"/>
      <c r="AD1093" s="50"/>
      <c r="AE1093" s="50"/>
      <c r="AF1093" s="50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ht="15">
      <c r="A1094" s="76"/>
      <c r="B1094" s="77"/>
      <c r="C1094" s="77"/>
      <c r="D1094" s="77"/>
      <c r="E1094" s="50"/>
      <c r="F1094" s="50"/>
      <c r="G1094" s="50"/>
      <c r="H1094" s="50"/>
      <c r="I1094" s="50"/>
      <c r="J1094" s="50"/>
      <c r="K1094" s="50"/>
      <c r="L1094" s="50"/>
      <c r="M1094" s="50"/>
      <c r="N1094" s="50"/>
      <c r="O1094" s="50"/>
      <c r="P1094" s="50"/>
      <c r="Q1094" s="50"/>
      <c r="R1094" s="50"/>
      <c r="S1094" s="50"/>
      <c r="T1094" s="50"/>
      <c r="U1094" s="50"/>
      <c r="V1094" s="50"/>
      <c r="W1094" s="50"/>
      <c r="X1094" s="50"/>
      <c r="Y1094" s="50"/>
      <c r="Z1094" s="50"/>
      <c r="AA1094" s="50"/>
      <c r="AB1094" s="50"/>
      <c r="AC1094" s="50"/>
      <c r="AD1094" s="50"/>
      <c r="AE1094" s="50"/>
      <c r="AF1094" s="50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ht="15">
      <c r="A1095" s="76"/>
      <c r="B1095" s="77"/>
      <c r="C1095" s="77"/>
      <c r="D1095" s="77"/>
      <c r="E1095" s="50"/>
      <c r="F1095" s="50"/>
      <c r="G1095" s="50"/>
      <c r="H1095" s="50"/>
      <c r="I1095" s="50"/>
      <c r="J1095" s="50"/>
      <c r="K1095" s="50"/>
      <c r="L1095" s="50"/>
      <c r="M1095" s="50"/>
      <c r="N1095" s="50"/>
      <c r="O1095" s="50"/>
      <c r="P1095" s="50"/>
      <c r="Q1095" s="50"/>
      <c r="R1095" s="50"/>
      <c r="S1095" s="50"/>
      <c r="T1095" s="50"/>
      <c r="U1095" s="50"/>
      <c r="V1095" s="50"/>
      <c r="W1095" s="50"/>
      <c r="X1095" s="50"/>
      <c r="Y1095" s="50"/>
      <c r="Z1095" s="50"/>
      <c r="AA1095" s="50"/>
      <c r="AB1095" s="50"/>
      <c r="AC1095" s="50"/>
      <c r="AD1095" s="50"/>
      <c r="AE1095" s="50"/>
      <c r="AF1095" s="50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ht="15">
      <c r="A1096" s="76"/>
      <c r="B1096" s="77"/>
      <c r="C1096" s="77"/>
      <c r="D1096" s="77"/>
      <c r="E1096" s="50"/>
      <c r="F1096" s="50"/>
      <c r="G1096" s="50"/>
      <c r="H1096" s="50"/>
      <c r="I1096" s="50"/>
      <c r="J1096" s="50"/>
      <c r="K1096" s="50"/>
      <c r="L1096" s="50"/>
      <c r="M1096" s="50"/>
      <c r="N1096" s="50"/>
      <c r="O1096" s="50"/>
      <c r="P1096" s="50"/>
      <c r="Q1096" s="50"/>
      <c r="R1096" s="50"/>
      <c r="S1096" s="50"/>
      <c r="T1096" s="50"/>
      <c r="U1096" s="50"/>
      <c r="V1096" s="50"/>
      <c r="W1096" s="50"/>
      <c r="X1096" s="50"/>
      <c r="Y1096" s="50"/>
      <c r="Z1096" s="50"/>
      <c r="AA1096" s="50"/>
      <c r="AB1096" s="50"/>
      <c r="AC1096" s="50"/>
      <c r="AD1096" s="50"/>
      <c r="AE1096" s="50"/>
      <c r="AF1096" s="50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ht="15">
      <c r="A1097" s="76"/>
      <c r="B1097" s="77"/>
      <c r="C1097" s="77"/>
      <c r="D1097" s="77"/>
      <c r="E1097" s="50"/>
      <c r="F1097" s="50"/>
      <c r="G1097" s="50"/>
      <c r="H1097" s="50"/>
      <c r="I1097" s="50"/>
      <c r="J1097" s="50"/>
      <c r="K1097" s="50"/>
      <c r="L1097" s="50"/>
      <c r="M1097" s="50"/>
      <c r="N1097" s="50"/>
      <c r="O1097" s="50"/>
      <c r="P1097" s="50"/>
      <c r="Q1097" s="50"/>
      <c r="R1097" s="50"/>
      <c r="S1097" s="50"/>
      <c r="T1097" s="50"/>
      <c r="U1097" s="50"/>
      <c r="V1097" s="50"/>
      <c r="W1097" s="50"/>
      <c r="X1097" s="50"/>
      <c r="Y1097" s="50"/>
      <c r="Z1097" s="50"/>
      <c r="AA1097" s="50"/>
      <c r="AB1097" s="50"/>
      <c r="AC1097" s="50"/>
      <c r="AD1097" s="50"/>
      <c r="AE1097" s="50"/>
      <c r="AF1097" s="50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ht="15">
      <c r="A1098" s="76"/>
      <c r="B1098" s="77"/>
      <c r="C1098" s="77"/>
      <c r="D1098" s="77"/>
      <c r="E1098" s="50"/>
      <c r="F1098" s="50"/>
      <c r="G1098" s="50"/>
      <c r="H1098" s="50"/>
      <c r="I1098" s="50"/>
      <c r="J1098" s="50"/>
      <c r="K1098" s="50"/>
      <c r="L1098" s="50"/>
      <c r="M1098" s="50"/>
      <c r="N1098" s="50"/>
      <c r="O1098" s="50"/>
      <c r="P1098" s="50"/>
      <c r="Q1098" s="50"/>
      <c r="R1098" s="50"/>
      <c r="S1098" s="50"/>
      <c r="T1098" s="50"/>
      <c r="U1098" s="50"/>
      <c r="V1098" s="50"/>
      <c r="W1098" s="50"/>
      <c r="X1098" s="50"/>
      <c r="Y1098" s="50"/>
      <c r="Z1098" s="50"/>
      <c r="AA1098" s="50"/>
      <c r="AB1098" s="50"/>
      <c r="AC1098" s="50"/>
      <c r="AD1098" s="50"/>
      <c r="AE1098" s="50"/>
      <c r="AF1098" s="50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ht="15">
      <c r="A1099" s="76"/>
      <c r="B1099" s="77"/>
      <c r="C1099" s="77"/>
      <c r="D1099" s="77"/>
      <c r="E1099" s="50"/>
      <c r="F1099" s="50"/>
      <c r="G1099" s="50"/>
      <c r="H1099" s="50"/>
      <c r="I1099" s="50"/>
      <c r="J1099" s="50"/>
      <c r="K1099" s="50"/>
      <c r="L1099" s="50"/>
      <c r="M1099" s="50"/>
      <c r="N1099" s="50"/>
      <c r="O1099" s="50"/>
      <c r="P1099" s="50"/>
      <c r="Q1099" s="50"/>
      <c r="R1099" s="50"/>
      <c r="S1099" s="50"/>
      <c r="T1099" s="50"/>
      <c r="U1099" s="50"/>
      <c r="V1099" s="50"/>
      <c r="W1099" s="50"/>
      <c r="X1099" s="50"/>
      <c r="Y1099" s="50"/>
      <c r="Z1099" s="50"/>
      <c r="AA1099" s="50"/>
      <c r="AB1099" s="50"/>
      <c r="AC1099" s="50"/>
      <c r="AD1099" s="50"/>
      <c r="AE1099" s="50"/>
      <c r="AF1099" s="50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ht="15">
      <c r="A1100" s="76"/>
      <c r="B1100" s="77"/>
      <c r="C1100" s="77"/>
      <c r="D1100" s="77"/>
      <c r="E1100" s="50"/>
      <c r="F1100" s="50"/>
      <c r="G1100" s="50"/>
      <c r="H1100" s="50"/>
      <c r="I1100" s="50"/>
      <c r="J1100" s="50"/>
      <c r="K1100" s="50"/>
      <c r="L1100" s="50"/>
      <c r="M1100" s="50"/>
      <c r="N1100" s="50"/>
      <c r="O1100" s="50"/>
      <c r="P1100" s="50"/>
      <c r="Q1100" s="50"/>
      <c r="R1100" s="50"/>
      <c r="S1100" s="50"/>
      <c r="T1100" s="50"/>
      <c r="U1100" s="50"/>
      <c r="V1100" s="50"/>
      <c r="W1100" s="50"/>
      <c r="X1100" s="50"/>
      <c r="Y1100" s="50"/>
      <c r="Z1100" s="50"/>
      <c r="AA1100" s="50"/>
      <c r="AB1100" s="50"/>
      <c r="AC1100" s="50"/>
      <c r="AD1100" s="50"/>
      <c r="AE1100" s="50"/>
      <c r="AF1100" s="50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ht="15">
      <c r="A1101" s="76"/>
      <c r="B1101" s="77"/>
      <c r="C1101" s="77"/>
      <c r="D1101" s="77"/>
      <c r="E1101" s="50"/>
      <c r="F1101" s="50"/>
      <c r="G1101" s="50"/>
      <c r="H1101" s="50"/>
      <c r="I1101" s="50"/>
      <c r="J1101" s="50"/>
      <c r="K1101" s="50"/>
      <c r="L1101" s="50"/>
      <c r="M1101" s="50"/>
      <c r="N1101" s="50"/>
      <c r="O1101" s="50"/>
      <c r="P1101" s="50"/>
      <c r="Q1101" s="50"/>
      <c r="R1101" s="50"/>
      <c r="S1101" s="50"/>
      <c r="T1101" s="50"/>
      <c r="U1101" s="50"/>
      <c r="V1101" s="50"/>
      <c r="W1101" s="50"/>
      <c r="X1101" s="50"/>
      <c r="Y1101" s="50"/>
      <c r="Z1101" s="50"/>
      <c r="AA1101" s="50"/>
      <c r="AB1101" s="50"/>
      <c r="AC1101" s="50"/>
      <c r="AD1101" s="50"/>
      <c r="AE1101" s="50"/>
      <c r="AF1101" s="50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ht="15">
      <c r="A1102" s="76"/>
      <c r="B1102" s="77"/>
      <c r="C1102" s="77"/>
      <c r="D1102" s="77"/>
      <c r="E1102" s="50"/>
      <c r="F1102" s="50"/>
      <c r="G1102" s="50"/>
      <c r="H1102" s="50"/>
      <c r="I1102" s="50"/>
      <c r="J1102" s="50"/>
      <c r="K1102" s="50"/>
      <c r="L1102" s="50"/>
      <c r="M1102" s="50"/>
      <c r="N1102" s="50"/>
      <c r="O1102" s="50"/>
      <c r="P1102" s="50"/>
      <c r="Q1102" s="50"/>
      <c r="R1102" s="50"/>
      <c r="S1102" s="50"/>
      <c r="T1102" s="50"/>
      <c r="U1102" s="50"/>
      <c r="V1102" s="50"/>
      <c r="W1102" s="50"/>
      <c r="X1102" s="50"/>
      <c r="Y1102" s="50"/>
      <c r="Z1102" s="50"/>
      <c r="AA1102" s="50"/>
      <c r="AB1102" s="50"/>
      <c r="AC1102" s="50"/>
      <c r="AD1102" s="50"/>
      <c r="AE1102" s="50"/>
      <c r="AF1102" s="50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ht="15">
      <c r="A1103" s="76"/>
      <c r="B1103" s="77"/>
      <c r="C1103" s="77"/>
      <c r="D1103" s="77"/>
      <c r="E1103" s="50"/>
      <c r="F1103" s="50"/>
      <c r="G1103" s="50"/>
      <c r="H1103" s="50"/>
      <c r="I1103" s="50"/>
      <c r="J1103" s="50"/>
      <c r="K1103" s="50"/>
      <c r="L1103" s="50"/>
      <c r="M1103" s="50"/>
      <c r="N1103" s="50"/>
      <c r="O1103" s="50"/>
      <c r="P1103" s="50"/>
      <c r="Q1103" s="50"/>
      <c r="R1103" s="50"/>
      <c r="S1103" s="50"/>
      <c r="T1103" s="50"/>
      <c r="U1103" s="50"/>
      <c r="V1103" s="50"/>
      <c r="W1103" s="50"/>
      <c r="X1103" s="50"/>
      <c r="Y1103" s="50"/>
      <c r="Z1103" s="50"/>
      <c r="AA1103" s="50"/>
      <c r="AB1103" s="50"/>
      <c r="AC1103" s="50"/>
      <c r="AD1103" s="50"/>
      <c r="AE1103" s="50"/>
      <c r="AF1103" s="50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ht="15">
      <c r="A1104" s="76"/>
      <c r="B1104" s="77"/>
      <c r="C1104" s="77"/>
      <c r="D1104" s="77"/>
      <c r="E1104" s="50"/>
      <c r="F1104" s="50"/>
      <c r="G1104" s="50"/>
      <c r="H1104" s="50"/>
      <c r="I1104" s="50"/>
      <c r="J1104" s="50"/>
      <c r="K1104" s="50"/>
      <c r="L1104" s="50"/>
      <c r="M1104" s="50"/>
      <c r="N1104" s="50"/>
      <c r="O1104" s="50"/>
      <c r="P1104" s="50"/>
      <c r="Q1104" s="50"/>
      <c r="R1104" s="50"/>
      <c r="S1104" s="50"/>
      <c r="T1104" s="50"/>
      <c r="U1104" s="50"/>
      <c r="V1104" s="50"/>
      <c r="W1104" s="50"/>
      <c r="X1104" s="50"/>
      <c r="Y1104" s="50"/>
      <c r="Z1104" s="50"/>
      <c r="AA1104" s="50"/>
      <c r="AB1104" s="50"/>
      <c r="AC1104" s="50"/>
      <c r="AD1104" s="50"/>
      <c r="AE1104" s="50"/>
      <c r="AF1104" s="50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ht="15">
      <c r="A1105" s="76"/>
      <c r="B1105" s="77"/>
      <c r="C1105" s="77"/>
      <c r="D1105" s="77"/>
      <c r="E1105" s="50"/>
      <c r="F1105" s="50"/>
      <c r="G1105" s="50"/>
      <c r="H1105" s="50"/>
      <c r="I1105" s="50"/>
      <c r="J1105" s="50"/>
      <c r="K1105" s="50"/>
      <c r="L1105" s="50"/>
      <c r="M1105" s="50"/>
      <c r="N1105" s="50"/>
      <c r="O1105" s="50"/>
      <c r="P1105" s="50"/>
      <c r="Q1105" s="50"/>
      <c r="R1105" s="50"/>
      <c r="S1105" s="50"/>
      <c r="T1105" s="50"/>
      <c r="U1105" s="50"/>
      <c r="V1105" s="50"/>
      <c r="W1105" s="50"/>
      <c r="X1105" s="50"/>
      <c r="Y1105" s="50"/>
      <c r="Z1105" s="50"/>
      <c r="AA1105" s="50"/>
      <c r="AB1105" s="50"/>
      <c r="AC1105" s="50"/>
      <c r="AD1105" s="50"/>
      <c r="AE1105" s="50"/>
      <c r="AF1105" s="50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ht="15">
      <c r="A1106" s="76"/>
      <c r="B1106" s="77"/>
      <c r="C1106" s="77"/>
      <c r="D1106" s="77"/>
      <c r="E1106" s="50"/>
      <c r="F1106" s="50"/>
      <c r="G1106" s="50"/>
      <c r="H1106" s="50"/>
      <c r="I1106" s="50"/>
      <c r="J1106" s="50"/>
      <c r="K1106" s="50"/>
      <c r="L1106" s="50"/>
      <c r="M1106" s="50"/>
      <c r="N1106" s="50"/>
      <c r="O1106" s="50"/>
      <c r="P1106" s="50"/>
      <c r="Q1106" s="50"/>
      <c r="R1106" s="50"/>
      <c r="S1106" s="50"/>
      <c r="T1106" s="50"/>
      <c r="U1106" s="50"/>
      <c r="V1106" s="50"/>
      <c r="W1106" s="50"/>
      <c r="X1106" s="50"/>
      <c r="Y1106" s="50"/>
      <c r="Z1106" s="50"/>
      <c r="AA1106" s="50"/>
      <c r="AB1106" s="50"/>
      <c r="AC1106" s="50"/>
      <c r="AD1106" s="50"/>
      <c r="AE1106" s="50"/>
      <c r="AF1106" s="50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ht="15">
      <c r="A1107" s="76"/>
      <c r="B1107" s="77"/>
      <c r="C1107" s="77"/>
      <c r="D1107" s="77"/>
      <c r="E1107" s="50"/>
      <c r="F1107" s="50"/>
      <c r="G1107" s="50"/>
      <c r="H1107" s="50"/>
      <c r="I1107" s="50"/>
      <c r="J1107" s="50"/>
      <c r="K1107" s="50"/>
      <c r="L1107" s="50"/>
      <c r="M1107" s="50"/>
      <c r="N1107" s="50"/>
      <c r="O1107" s="50"/>
      <c r="P1107" s="50"/>
      <c r="Q1107" s="50"/>
      <c r="R1107" s="50"/>
      <c r="S1107" s="50"/>
      <c r="T1107" s="50"/>
      <c r="U1107" s="50"/>
      <c r="V1107" s="50"/>
      <c r="W1107" s="50"/>
      <c r="X1107" s="50"/>
      <c r="Y1107" s="50"/>
      <c r="Z1107" s="50"/>
      <c r="AA1107" s="50"/>
      <c r="AB1107" s="50"/>
      <c r="AC1107" s="50"/>
      <c r="AD1107" s="50"/>
      <c r="AE1107" s="50"/>
      <c r="AF1107" s="50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ht="15">
      <c r="A1108" s="76"/>
      <c r="B1108" s="77"/>
      <c r="C1108" s="77"/>
      <c r="D1108" s="77"/>
      <c r="E1108" s="50"/>
      <c r="F1108" s="50"/>
      <c r="G1108" s="50"/>
      <c r="H1108" s="50"/>
      <c r="I1108" s="50"/>
      <c r="J1108" s="50"/>
      <c r="K1108" s="50"/>
      <c r="L1108" s="50"/>
      <c r="M1108" s="50"/>
      <c r="N1108" s="50"/>
      <c r="O1108" s="50"/>
      <c r="P1108" s="50"/>
      <c r="Q1108" s="50"/>
      <c r="R1108" s="50"/>
      <c r="S1108" s="50"/>
      <c r="T1108" s="50"/>
      <c r="U1108" s="50"/>
      <c r="V1108" s="50"/>
      <c r="W1108" s="50"/>
      <c r="X1108" s="50"/>
      <c r="Y1108" s="50"/>
      <c r="Z1108" s="50"/>
      <c r="AA1108" s="50"/>
      <c r="AB1108" s="50"/>
      <c r="AC1108" s="50"/>
      <c r="AD1108" s="50"/>
      <c r="AE1108" s="50"/>
      <c r="AF1108" s="50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ht="15">
      <c r="A1109" s="76"/>
      <c r="B1109" s="77"/>
      <c r="C1109" s="77"/>
      <c r="D1109" s="77"/>
      <c r="E1109" s="50"/>
      <c r="F1109" s="50"/>
      <c r="G1109" s="50"/>
      <c r="H1109" s="50"/>
      <c r="I1109" s="50"/>
      <c r="J1109" s="50"/>
      <c r="K1109" s="50"/>
      <c r="L1109" s="50"/>
      <c r="M1109" s="50"/>
      <c r="N1109" s="50"/>
      <c r="O1109" s="50"/>
      <c r="P1109" s="50"/>
      <c r="Q1109" s="50"/>
      <c r="R1109" s="50"/>
      <c r="S1109" s="50"/>
      <c r="T1109" s="50"/>
      <c r="U1109" s="50"/>
      <c r="V1109" s="50"/>
      <c r="W1109" s="50"/>
      <c r="X1109" s="50"/>
      <c r="Y1109" s="50"/>
      <c r="Z1109" s="50"/>
      <c r="AA1109" s="50"/>
      <c r="AB1109" s="50"/>
      <c r="AC1109" s="50"/>
      <c r="AD1109" s="50"/>
      <c r="AE1109" s="50"/>
      <c r="AF1109" s="50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ht="15">
      <c r="A1110" s="76"/>
      <c r="B1110" s="77"/>
      <c r="C1110" s="77"/>
      <c r="D1110" s="77"/>
      <c r="E1110" s="50"/>
      <c r="F1110" s="50"/>
      <c r="G1110" s="50"/>
      <c r="H1110" s="50"/>
      <c r="I1110" s="50"/>
      <c r="J1110" s="50"/>
      <c r="K1110" s="50"/>
      <c r="L1110" s="50"/>
      <c r="M1110" s="50"/>
      <c r="N1110" s="50"/>
      <c r="O1110" s="50"/>
      <c r="P1110" s="50"/>
      <c r="Q1110" s="50"/>
      <c r="R1110" s="50"/>
      <c r="S1110" s="50"/>
      <c r="T1110" s="50"/>
      <c r="U1110" s="50"/>
      <c r="V1110" s="50"/>
      <c r="W1110" s="50"/>
      <c r="X1110" s="50"/>
      <c r="Y1110" s="50"/>
      <c r="Z1110" s="50"/>
      <c r="AA1110" s="50"/>
      <c r="AB1110" s="50"/>
      <c r="AC1110" s="50"/>
      <c r="AD1110" s="50"/>
      <c r="AE1110" s="50"/>
      <c r="AF1110" s="50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ht="15">
      <c r="A1111" s="76"/>
      <c r="B1111" s="77"/>
      <c r="C1111" s="77"/>
      <c r="D1111" s="77"/>
      <c r="E1111" s="50"/>
      <c r="F1111" s="50"/>
      <c r="G1111" s="50"/>
      <c r="H1111" s="50"/>
      <c r="I1111" s="50"/>
      <c r="J1111" s="50"/>
      <c r="K1111" s="50"/>
      <c r="L1111" s="50"/>
      <c r="M1111" s="50"/>
      <c r="N1111" s="50"/>
      <c r="O1111" s="50"/>
      <c r="P1111" s="50"/>
      <c r="Q1111" s="50"/>
      <c r="R1111" s="50"/>
      <c r="S1111" s="50"/>
      <c r="T1111" s="50"/>
      <c r="U1111" s="50"/>
      <c r="V1111" s="50"/>
      <c r="W1111" s="50"/>
      <c r="X1111" s="50"/>
      <c r="Y1111" s="50"/>
      <c r="Z1111" s="50"/>
      <c r="AA1111" s="50"/>
      <c r="AB1111" s="50"/>
      <c r="AC1111" s="50"/>
      <c r="AD1111" s="50"/>
      <c r="AE1111" s="50"/>
      <c r="AF1111" s="50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</sheetData>
  <sheetProtection password="9BEC" sheet="1" objects="1" scenarios="1"/>
  <mergeCells count="7">
    <mergeCell ref="A1:A3"/>
    <mergeCell ref="B1:B3"/>
    <mergeCell ref="C1:C3"/>
    <mergeCell ref="D1:D3"/>
    <mergeCell ref="E1:AF1"/>
    <mergeCell ref="E2:L2"/>
    <mergeCell ref="M2:AF2"/>
  </mergeCells>
  <printOptions horizontalCentered="1" gridLines="1"/>
  <pageMargins left="0.25" right="0.25" top="0.75" bottom="0.75" header="0" footer="0"/>
  <pageSetup paperSize="8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Mandapam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punitha</dc:creator>
  <cp:lastModifiedBy>punitha</cp:lastModifiedBy>
  <dcterms:created xsi:type="dcterms:W3CDTF">2021-11-01T11:33:08Z</dcterms:created>
  <dcterms:modified xsi:type="dcterms:W3CDTF">2021-11-01T11:33:09Z</dcterms:modified>
</cp:coreProperties>
</file>